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800C60D0-09F2-4EF2-9C7C-464AE455A652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R15" i="2" l="1"/>
  <c r="R16" i="2" s="1"/>
  <c r="I36" i="2" l="1"/>
  <c r="I16" i="2"/>
  <c r="H32" i="2"/>
  <c r="R35" i="2" l="1"/>
  <c r="R33" i="2"/>
  <c r="R31" i="2"/>
  <c r="R29" i="2"/>
  <c r="R27" i="2"/>
  <c r="R25" i="2"/>
  <c r="R24" i="2"/>
  <c r="R23" i="2"/>
  <c r="R21" i="2"/>
  <c r="R19" i="2"/>
  <c r="R17" i="2"/>
  <c r="R13" i="2"/>
  <c r="R11" i="2"/>
  <c r="R9" i="2"/>
  <c r="R7" i="2"/>
  <c r="K34" i="2"/>
  <c r="K30" i="2"/>
  <c r="K28" i="2"/>
  <c r="K26" i="2"/>
  <c r="K22" i="2"/>
  <c r="K20" i="2"/>
  <c r="K18" i="2"/>
  <c r="K14" i="2"/>
  <c r="K10" i="2"/>
  <c r="K36" i="2" s="1"/>
  <c r="P12" i="2" l="1"/>
  <c r="P36" i="2"/>
  <c r="I28" i="2" l="1"/>
  <c r="P8" i="2" l="1"/>
  <c r="I10" i="2" l="1"/>
  <c r="I20" i="2" l="1"/>
  <c r="H10" i="2"/>
  <c r="H36" i="2" s="1"/>
  <c r="G10" i="2"/>
  <c r="P26" i="2" l="1"/>
  <c r="G36" i="2" l="1"/>
  <c r="G14" i="2"/>
  <c r="Q18" i="2" l="1"/>
  <c r="Q8" i="2"/>
  <c r="P22" i="2"/>
  <c r="P20" i="2"/>
  <c r="P18" i="2"/>
  <c r="O18" i="2"/>
  <c r="J20" i="2"/>
  <c r="J18" i="2"/>
  <c r="J36" i="2" s="1"/>
  <c r="N36" i="2"/>
  <c r="N22" i="2"/>
  <c r="N18" i="2"/>
  <c r="N12" i="2"/>
  <c r="M24" i="2"/>
  <c r="M20" i="2"/>
  <c r="M12" i="2"/>
  <c r="L20" i="2"/>
  <c r="L18" i="2"/>
  <c r="J26" i="2"/>
  <c r="J8" i="2"/>
  <c r="H26" i="2"/>
  <c r="I18" i="2"/>
  <c r="H23" i="2"/>
  <c r="H12" i="2"/>
  <c r="R20" i="2" l="1"/>
  <c r="R18" i="2"/>
  <c r="R12" i="2"/>
  <c r="Q28" i="2"/>
  <c r="P32" i="2"/>
  <c r="O36" i="2"/>
  <c r="O32" i="2"/>
  <c r="O26" i="2"/>
  <c r="N32" i="2"/>
  <c r="N26" i="2"/>
  <c r="M26" i="2"/>
  <c r="M36" i="2" s="1"/>
  <c r="L32" i="2"/>
  <c r="L26" i="2"/>
  <c r="L10" i="2"/>
  <c r="R32" i="2" l="1"/>
  <c r="L36" i="2"/>
  <c r="J28" i="2"/>
  <c r="G20" i="2" l="1"/>
  <c r="O8" i="2"/>
  <c r="R8" i="2" s="1"/>
  <c r="L22" i="2"/>
  <c r="H30" i="2" l="1"/>
  <c r="I26" i="2"/>
  <c r="J12" i="2"/>
  <c r="M10" i="2"/>
  <c r="J10" i="2"/>
  <c r="N10" i="2"/>
  <c r="P10" i="2"/>
  <c r="O10" i="2"/>
  <c r="Q10" i="2"/>
  <c r="N8" i="2"/>
  <c r="R10" i="2" l="1"/>
  <c r="H28" i="2"/>
  <c r="L28" i="2"/>
  <c r="M28" i="2"/>
  <c r="N28" i="2"/>
  <c r="O28" i="2"/>
  <c r="P28" i="2"/>
  <c r="I30" i="2"/>
  <c r="J30" i="2"/>
  <c r="L30" i="2"/>
  <c r="M30" i="2"/>
  <c r="N30" i="2"/>
  <c r="O30" i="2"/>
  <c r="P30" i="2"/>
  <c r="Q30" i="2"/>
  <c r="H34" i="2"/>
  <c r="I34" i="2"/>
  <c r="J34" i="2"/>
  <c r="L34" i="2"/>
  <c r="M34" i="2"/>
  <c r="N34" i="2"/>
  <c r="O34" i="2"/>
  <c r="P34" i="2"/>
  <c r="Q34" i="2"/>
  <c r="Q26" i="2"/>
  <c r="Q36" i="2" s="1"/>
  <c r="R36" i="2" s="1"/>
  <c r="O22" i="2"/>
  <c r="Q22" i="2"/>
  <c r="M22" i="2"/>
  <c r="J22" i="2"/>
  <c r="I22" i="2"/>
  <c r="H22" i="2"/>
  <c r="Q14" i="2"/>
  <c r="P14" i="2"/>
  <c r="O14" i="2"/>
  <c r="N14" i="2"/>
  <c r="M14" i="2"/>
  <c r="L14" i="2"/>
  <c r="J14" i="2"/>
  <c r="I14" i="2"/>
  <c r="H14" i="2"/>
  <c r="R26" i="2" l="1"/>
  <c r="R22" i="2"/>
  <c r="R30" i="2"/>
  <c r="R14" i="2"/>
  <c r="R34" i="2"/>
  <c r="R28" i="2"/>
</calcChain>
</file>

<file path=xl/sharedStrings.xml><?xml version="1.0" encoding="utf-8"?>
<sst xmlns="http://schemas.openxmlformats.org/spreadsheetml/2006/main" count="91" uniqueCount="66">
  <si>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</si>
  <si>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</si>
  <si>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</si>
  <si>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</si>
  <si>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</si>
  <si>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</si>
  <si>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</si>
  <si>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</si>
  <si>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</si>
  <si>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</si>
  <si>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</si>
  <si>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</si>
  <si>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</si>
  <si>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</si>
  <si>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</si>
  <si>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</si>
  <si>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</si>
  <si>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</si>
  <si>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</si>
  <si>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</si>
  <si>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</si>
  <si>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</si>
  <si>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</si>
  <si>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</si>
  <si>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</si>
  <si>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</si>
  <si>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</si>
  <si>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</si>
  <si>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</si>
  <si>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</si>
  <si>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</si>
  <si>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</si>
  <si>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</si>
  <si>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</si>
  <si>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</si>
  <si>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</si>
  <si>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</si>
  <si>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</si>
  <si>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</si>
  <si>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</si>
  <si>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</si>
  <si>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</si>
  <si>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</si>
  <si>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</si>
  <si>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</si>
  <si>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</si>
  <si>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</si>
  <si>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</si>
  <si>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</si>
  <si>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</si>
  <si>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</si>
  <si>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</si>
  <si>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</si>
  <si>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</si>
  <si>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</si>
  <si>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</si>
  <si>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</si>
  <si>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</si>
  <si>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</si>
  <si>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</si>
  <si>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</si>
  <si>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</si>
  <si>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</si>
  <si>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18210102080010000110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</si>
  <si>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</si>
  <si>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01-01-2022
01-06-2022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</si>
</sst>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4" fontId="1" fillId="0" borderId="1" xfId="17" applyNumberFormat="1" applyBorder="1" applyProtection="1">
      <alignment vertical="top"/>
    </xf>
    <xf numFmtId="4" fontId="10" fillId="5" borderId="16" xfId="12" applyNumberFormat="1" applyFont="1" applyFill="1" applyBorder="1" applyProtection="1">
      <alignment horizontal="right" vertical="top" shrinkToFit="1"/>
    </xf>
    <xf numFmtId="49" fontId="1" fillId="0" borderId="16" xfId="10" applyNumberFormat="1" applyBorder="1" applyAlignment="1" applyProtection="1">
      <alignment horizontal="right" vertical="top" shrinkToFit="1"/>
    </xf>
    <xf numFmtId="0" fontId="1" fillId="0" borderId="1" xfId="1" applyNumberFormat="1" applyProtection="1">
      <alignment horizontal="left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showZeros="0" tabSelected="1" topLeftCell="C1" zoomScale="86" zoomScaleNormal="86" workbookViewId="0">
      <pane xSplit="4" ySplit="6" topLeftCell="J7" activePane="bottomRight" state="frozen"/>
      <selection activeCell="C1" sqref="C1"/>
      <selection pane="topRight" activeCell="G1" sqref="G1"/>
      <selection pane="bottomLeft" activeCell="C7" sqref="C7"/>
      <selection pane="bottomRight" activeCell="Q37" sqref="Q37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1" width="15.77734375" style="1" customWidth="1"/>
    <col min="12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8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2"/>
    </row>
    <row r="2" spans="1:19" ht="16.95" customHeight="1" x14ac:dyDescent="0.3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2"/>
    </row>
    <row r="3" spans="1:19" ht="14.55" customHeight="1" x14ac:dyDescent="0.3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2"/>
    </row>
    <row r="4" spans="1:19" ht="12.75" customHeight="1" thickBot="1" x14ac:dyDescent="0.35">
      <c r="A4" s="40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2"/>
    </row>
    <row r="5" spans="1:19" ht="52.8" customHeight="1" thickBot="1" x14ac:dyDescent="0.35">
      <c r="A5" s="29" t="s">
        <v>3</v>
      </c>
      <c r="B5" s="31" t="s">
        <v>3</v>
      </c>
      <c r="C5" s="33" t="s">
        <v>4</v>
      </c>
      <c r="D5" s="33" t="s">
        <v>3</v>
      </c>
      <c r="E5" s="33" t="s">
        <v>3</v>
      </c>
      <c r="F5" s="33" t="s">
        <v>5</v>
      </c>
      <c r="G5" s="12" t="s">
        <v>6</v>
      </c>
      <c r="H5" s="23" t="s">
        <v>7</v>
      </c>
      <c r="I5" s="23" t="s">
        <v>8</v>
      </c>
      <c r="J5" s="23" t="s">
        <v>9</v>
      </c>
      <c r="K5" s="23" t="s">
        <v>15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16</v>
      </c>
      <c r="R5" s="12" t="s">
        <v>17</v>
      </c>
      <c r="S5" s="9"/>
    </row>
    <row r="6" spans="1:19" ht="27" thickBot="1" x14ac:dyDescent="0.35">
      <c r="A6" s="30"/>
      <c r="B6" s="32"/>
      <c r="C6" s="34"/>
      <c r="D6" s="34"/>
      <c r="E6" s="34"/>
      <c r="F6" s="34"/>
      <c r="G6" s="13" t="s">
        <v>65</v>
      </c>
      <c r="H6" s="13" t="s">
        <v>65</v>
      </c>
      <c r="I6" s="13" t="s">
        <v>65</v>
      </c>
      <c r="J6" s="13" t="s">
        <v>65</v>
      </c>
      <c r="K6" s="13" t="s">
        <v>65</v>
      </c>
      <c r="L6" s="13" t="s">
        <v>65</v>
      </c>
      <c r="M6" s="13" t="s">
        <v>65</v>
      </c>
      <c r="N6" s="13" t="s">
        <v>65</v>
      </c>
      <c r="O6" s="13" t="s">
        <v>65</v>
      </c>
      <c r="P6" s="13" t="s">
        <v>65</v>
      </c>
      <c r="Q6" s="13" t="s">
        <v>65</v>
      </c>
      <c r="R6" s="13" t="s">
        <v>65</v>
      </c>
      <c r="S6" s="9"/>
    </row>
    <row r="7" spans="1:19" ht="39.6" x14ac:dyDescent="0.3">
      <c r="A7" s="3"/>
      <c r="B7" s="5"/>
      <c r="C7" s="14" t="s">
        <v>18</v>
      </c>
      <c r="D7" s="14"/>
      <c r="E7" s="14"/>
      <c r="F7" s="15" t="s">
        <v>19</v>
      </c>
      <c r="G7" s="16">
        <v>0</v>
      </c>
      <c r="H7" s="16">
        <v>0</v>
      </c>
      <c r="I7" s="16">
        <v>0</v>
      </c>
      <c r="J7" s="16">
        <v>89658</v>
      </c>
      <c r="K7" s="16">
        <v>0</v>
      </c>
      <c r="L7" s="16">
        <v>0</v>
      </c>
      <c r="M7" s="16">
        <v>0</v>
      </c>
      <c r="N7" s="16"/>
      <c r="O7" s="16">
        <v>1110</v>
      </c>
      <c r="P7" s="16"/>
      <c r="Q7" s="16"/>
      <c r="R7" s="16">
        <f>H7+I7+J7+L7+M7+N7+O7+P7++K7+Q7</f>
        <v>90768</v>
      </c>
      <c r="S7" s="8"/>
    </row>
    <row r="8" spans="1:19" outlineLevel="1" x14ac:dyDescent="0.3">
      <c r="A8" s="3"/>
      <c r="B8" s="5"/>
      <c r="C8" s="14" t="s">
        <v>20</v>
      </c>
      <c r="D8" s="14"/>
      <c r="E8" s="14"/>
      <c r="F8" s="15" t="s">
        <v>21</v>
      </c>
      <c r="G8" s="16">
        <v>0</v>
      </c>
      <c r="H8" s="16">
        <v>0</v>
      </c>
      <c r="I8" s="16">
        <v>0</v>
      </c>
      <c r="J8" s="16">
        <f>J7</f>
        <v>89658</v>
      </c>
      <c r="K8" s="16">
        <v>0</v>
      </c>
      <c r="L8" s="16">
        <v>0</v>
      </c>
      <c r="M8" s="16">
        <v>0</v>
      </c>
      <c r="N8" s="16">
        <f>N7</f>
        <v>0</v>
      </c>
      <c r="O8" s="16">
        <f>O7</f>
        <v>1110</v>
      </c>
      <c r="P8" s="16">
        <f>P7</f>
        <v>0</v>
      </c>
      <c r="Q8" s="16">
        <f>Q7</f>
        <v>0</v>
      </c>
      <c r="R8" s="16">
        <f t="shared" ref="R8:R35" si="0">H8+I8+J8+L8+M8+N8+O8+P8++K8+Q8</f>
        <v>90768</v>
      </c>
      <c r="S8" s="8"/>
    </row>
    <row r="9" spans="1:19" ht="92.4" x14ac:dyDescent="0.3">
      <c r="A9" s="3"/>
      <c r="B9" s="5"/>
      <c r="C9" s="14" t="s">
        <v>22</v>
      </c>
      <c r="D9" s="14"/>
      <c r="E9" s="14"/>
      <c r="F9" s="15" t="s">
        <v>23</v>
      </c>
      <c r="G9" s="16"/>
      <c r="H9" s="16">
        <v>24675</v>
      </c>
      <c r="I9" s="16"/>
      <c r="J9" s="16">
        <v>1092458.3999999999</v>
      </c>
      <c r="K9" s="16">
        <v>9585.0300000000007</v>
      </c>
      <c r="L9" s="16">
        <v>678406.29</v>
      </c>
      <c r="M9" s="16">
        <v>2392</v>
      </c>
      <c r="N9" s="16"/>
      <c r="O9" s="16">
        <v>3728653</v>
      </c>
      <c r="P9" s="16">
        <v>6474</v>
      </c>
      <c r="Q9" s="16"/>
      <c r="R9" s="16">
        <f t="shared" si="0"/>
        <v>5542643.7199999997</v>
      </c>
      <c r="S9" s="8"/>
    </row>
    <row r="10" spans="1:19" outlineLevel="1" x14ac:dyDescent="0.3">
      <c r="A10" s="3"/>
      <c r="B10" s="5"/>
      <c r="C10" s="14" t="s">
        <v>24</v>
      </c>
      <c r="D10" s="14"/>
      <c r="E10" s="14"/>
      <c r="F10" s="15" t="s">
        <v>25</v>
      </c>
      <c r="G10" s="16">
        <f t="shared" ref="G10:H10" si="1">G9</f>
        <v>0</v>
      </c>
      <c r="H10" s="16">
        <f t="shared" si="1"/>
        <v>24675</v>
      </c>
      <c r="I10" s="16">
        <f>I9</f>
        <v>0</v>
      </c>
      <c r="J10" s="16">
        <f t="shared" ref="J10:Q10" si="2">J9</f>
        <v>1092458.3999999999</v>
      </c>
      <c r="K10" s="16">
        <f>K9</f>
        <v>9585.0300000000007</v>
      </c>
      <c r="L10" s="16">
        <f>L9</f>
        <v>678406.29</v>
      </c>
      <c r="M10" s="16">
        <f t="shared" si="2"/>
        <v>2392</v>
      </c>
      <c r="N10" s="16">
        <f t="shared" si="2"/>
        <v>0</v>
      </c>
      <c r="O10" s="16">
        <f t="shared" si="2"/>
        <v>3728653</v>
      </c>
      <c r="P10" s="16">
        <f t="shared" si="2"/>
        <v>6474</v>
      </c>
      <c r="Q10" s="16">
        <f t="shared" si="2"/>
        <v>0</v>
      </c>
      <c r="R10" s="16">
        <f t="shared" si="0"/>
        <v>5542643.7199999997</v>
      </c>
      <c r="S10" s="8"/>
    </row>
    <row r="11" spans="1:19" ht="145.19999999999999" x14ac:dyDescent="0.3">
      <c r="A11" s="3"/>
      <c r="B11" s="5"/>
      <c r="C11" s="14" t="s">
        <v>26</v>
      </c>
      <c r="D11" s="14"/>
      <c r="E11" s="14"/>
      <c r="F11" s="15" t="s">
        <v>27</v>
      </c>
      <c r="G11" s="16">
        <v>0</v>
      </c>
      <c r="H11" s="16"/>
      <c r="I11" s="16"/>
      <c r="J11" s="16">
        <v>34324</v>
      </c>
      <c r="K11" s="16"/>
      <c r="L11" s="16">
        <v>0</v>
      </c>
      <c r="M11" s="16"/>
      <c r="N11" s="16"/>
      <c r="O11" s="16">
        <v>0</v>
      </c>
      <c r="P11" s="16"/>
      <c r="Q11" s="16">
        <v>0</v>
      </c>
      <c r="R11" s="16">
        <f t="shared" si="0"/>
        <v>34324</v>
      </c>
      <c r="S11" s="8"/>
    </row>
    <row r="12" spans="1:19" outlineLevel="1" x14ac:dyDescent="0.3">
      <c r="A12" s="3"/>
      <c r="B12" s="5"/>
      <c r="C12" s="14" t="s">
        <v>24</v>
      </c>
      <c r="D12" s="14"/>
      <c r="E12" s="14"/>
      <c r="F12" s="15" t="s">
        <v>25</v>
      </c>
      <c r="G12" s="16">
        <v>0</v>
      </c>
      <c r="H12" s="16">
        <f>H11</f>
        <v>0</v>
      </c>
      <c r="I12" s="16"/>
      <c r="J12" s="16">
        <f>J11</f>
        <v>34324</v>
      </c>
      <c r="K12" s="16"/>
      <c r="L12" s="16"/>
      <c r="M12" s="16">
        <f>M11</f>
        <v>0</v>
      </c>
      <c r="N12" s="16">
        <f>N11</f>
        <v>0</v>
      </c>
      <c r="O12" s="16">
        <v>0</v>
      </c>
      <c r="P12" s="16">
        <f>P11</f>
        <v>0</v>
      </c>
      <c r="Q12" s="16">
        <v>0</v>
      </c>
      <c r="R12" s="16">
        <f t="shared" si="0"/>
        <v>34324</v>
      </c>
      <c r="S12" s="10"/>
    </row>
    <row r="13" spans="1:19" ht="52.8" x14ac:dyDescent="0.3">
      <c r="A13" s="3"/>
      <c r="B13" s="5"/>
      <c r="C13" s="14" t="s">
        <v>28</v>
      </c>
      <c r="D13" s="14"/>
      <c r="E13" s="14"/>
      <c r="F13" s="15" t="s">
        <v>29</v>
      </c>
      <c r="G13" s="16"/>
      <c r="H13" s="16">
        <v>52055.199999999997</v>
      </c>
      <c r="I13" s="16">
        <v>30858</v>
      </c>
      <c r="J13" s="16">
        <v>91536.6</v>
      </c>
      <c r="K13" s="16">
        <v>186927.64</v>
      </c>
      <c r="L13" s="16">
        <v>43797.96</v>
      </c>
      <c r="M13" s="16">
        <v>10562.81</v>
      </c>
      <c r="N13" s="16">
        <v>79658.600000000006</v>
      </c>
      <c r="O13" s="16">
        <v>79887.06</v>
      </c>
      <c r="P13" s="16">
        <v>145105.46</v>
      </c>
      <c r="Q13" s="16">
        <v>56154.05</v>
      </c>
      <c r="R13" s="16">
        <f t="shared" si="0"/>
        <v>776543.38</v>
      </c>
      <c r="S13" s="8"/>
    </row>
    <row r="14" spans="1:19" outlineLevel="1" x14ac:dyDescent="0.3">
      <c r="A14" s="3"/>
      <c r="B14" s="5"/>
      <c r="C14" s="27" t="s">
        <v>24</v>
      </c>
      <c r="D14" s="14"/>
      <c r="E14" s="14"/>
      <c r="F14" s="15" t="s">
        <v>25</v>
      </c>
      <c r="G14" s="16">
        <f>G13</f>
        <v>0</v>
      </c>
      <c r="H14" s="16">
        <f>H13</f>
        <v>52055.199999999997</v>
      </c>
      <c r="I14" s="16">
        <f t="shared" ref="I14:Q14" si="3">I13</f>
        <v>30858</v>
      </c>
      <c r="J14" s="16">
        <f t="shared" si="3"/>
        <v>91536.6</v>
      </c>
      <c r="K14" s="16">
        <f t="shared" si="3"/>
        <v>186927.64</v>
      </c>
      <c r="L14" s="16">
        <f t="shared" si="3"/>
        <v>43797.96</v>
      </c>
      <c r="M14" s="16">
        <f t="shared" si="3"/>
        <v>10562.81</v>
      </c>
      <c r="N14" s="16">
        <f t="shared" si="3"/>
        <v>79658.600000000006</v>
      </c>
      <c r="O14" s="16">
        <f t="shared" si="3"/>
        <v>79887.06</v>
      </c>
      <c r="P14" s="16">
        <f t="shared" si="3"/>
        <v>145105.46</v>
      </c>
      <c r="Q14" s="16">
        <f t="shared" si="3"/>
        <v>56154.05</v>
      </c>
      <c r="R14" s="16">
        <f t="shared" si="0"/>
        <v>776543.38</v>
      </c>
      <c r="S14" s="8"/>
    </row>
    <row r="15" spans="1:19" ht="109.2" customHeight="1" outlineLevel="1" x14ac:dyDescent="0.3">
      <c r="A15" s="3"/>
      <c r="B15" s="5"/>
      <c r="C15" s="14" t="s">
        <v>63</v>
      </c>
      <c r="D15" s="14"/>
      <c r="E15" s="14"/>
      <c r="F15" s="15" t="s">
        <v>64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>
        <f t="shared" si="0"/>
        <v>0</v>
      </c>
      <c r="S15" s="8"/>
    </row>
    <row r="16" spans="1:19" outlineLevel="1" x14ac:dyDescent="0.3">
      <c r="A16" s="3"/>
      <c r="B16" s="5"/>
      <c r="C16" s="27" t="s">
        <v>24</v>
      </c>
      <c r="D16" s="14"/>
      <c r="E16" s="14"/>
      <c r="F16" s="15" t="s">
        <v>25</v>
      </c>
      <c r="G16" s="16"/>
      <c r="H16" s="16"/>
      <c r="I16" s="16">
        <f>I15</f>
        <v>0</v>
      </c>
      <c r="J16" s="16"/>
      <c r="K16" s="16"/>
      <c r="L16" s="16"/>
      <c r="M16" s="16"/>
      <c r="N16" s="16"/>
      <c r="O16" s="16"/>
      <c r="P16" s="16"/>
      <c r="Q16" s="16"/>
      <c r="R16" s="16">
        <f>R15</f>
        <v>0</v>
      </c>
      <c r="S16" s="8"/>
    </row>
    <row r="17" spans="1:20" ht="39.6" x14ac:dyDescent="0.3">
      <c r="A17" s="3"/>
      <c r="B17" s="5"/>
      <c r="C17" s="14" t="s">
        <v>30</v>
      </c>
      <c r="D17" s="14"/>
      <c r="E17" s="14"/>
      <c r="F17" s="15" t="s">
        <v>31</v>
      </c>
      <c r="G17" s="16"/>
      <c r="H17" s="16"/>
      <c r="I17" s="16"/>
      <c r="J17" s="16">
        <v>109535.54</v>
      </c>
      <c r="K17" s="16">
        <v>9560.66</v>
      </c>
      <c r="L17" s="16">
        <v>39594</v>
      </c>
      <c r="M17" s="16">
        <v>0</v>
      </c>
      <c r="N17" s="16">
        <v>2150</v>
      </c>
      <c r="O17" s="16">
        <v>142364.98000000001</v>
      </c>
      <c r="P17" s="16">
        <v>0.26</v>
      </c>
      <c r="Q17" s="16">
        <v>2701</v>
      </c>
      <c r="R17" s="16">
        <f t="shared" si="0"/>
        <v>305906.44</v>
      </c>
      <c r="S17" s="8"/>
    </row>
    <row r="18" spans="1:20" ht="39.6" outlineLevel="1" x14ac:dyDescent="0.3">
      <c r="A18" s="3"/>
      <c r="B18" s="5"/>
      <c r="C18" s="14" t="s">
        <v>32</v>
      </c>
      <c r="D18" s="14"/>
      <c r="E18" s="14"/>
      <c r="F18" s="15" t="s">
        <v>33</v>
      </c>
      <c r="G18" s="16"/>
      <c r="H18" s="16"/>
      <c r="I18" s="16">
        <f>I17</f>
        <v>0</v>
      </c>
      <c r="J18" s="16">
        <f>J17</f>
        <v>109535.54</v>
      </c>
      <c r="K18" s="16">
        <f>K17</f>
        <v>9560.66</v>
      </c>
      <c r="L18" s="16">
        <f>L17</f>
        <v>39594</v>
      </c>
      <c r="M18" s="16"/>
      <c r="N18" s="16">
        <f>N17</f>
        <v>2150</v>
      </c>
      <c r="O18" s="16">
        <f>O17</f>
        <v>142364.98000000001</v>
      </c>
      <c r="P18" s="16">
        <f>P17</f>
        <v>0.26</v>
      </c>
      <c r="Q18" s="16">
        <f>Q17</f>
        <v>2701</v>
      </c>
      <c r="R18" s="16">
        <f t="shared" si="0"/>
        <v>305906.44</v>
      </c>
      <c r="S18" s="8"/>
    </row>
    <row r="19" spans="1:20" ht="66" x14ac:dyDescent="0.3">
      <c r="A19" s="3"/>
      <c r="B19" s="5"/>
      <c r="C19" s="14" t="s">
        <v>34</v>
      </c>
      <c r="D19" s="14"/>
      <c r="E19" s="14"/>
      <c r="F19" s="15" t="s">
        <v>35</v>
      </c>
      <c r="G19" s="16"/>
      <c r="H19" s="16">
        <v>0</v>
      </c>
      <c r="I19" s="16"/>
      <c r="J19" s="16">
        <v>595125</v>
      </c>
      <c r="K19" s="16">
        <v>184758.07</v>
      </c>
      <c r="L19" s="16"/>
      <c r="M19" s="16"/>
      <c r="N19" s="16"/>
      <c r="O19" s="16"/>
      <c r="P19" s="16">
        <v>3583</v>
      </c>
      <c r="Q19" s="16"/>
      <c r="R19" s="16">
        <f t="shared" si="0"/>
        <v>783466.07000000007</v>
      </c>
      <c r="S19" s="8"/>
    </row>
    <row r="20" spans="1:20" ht="39.6" outlineLevel="1" x14ac:dyDescent="0.3">
      <c r="A20" s="3"/>
      <c r="B20" s="5"/>
      <c r="C20" s="14" t="s">
        <v>32</v>
      </c>
      <c r="D20" s="14"/>
      <c r="E20" s="14"/>
      <c r="F20" s="15" t="s">
        <v>33</v>
      </c>
      <c r="G20" s="16">
        <f>G19</f>
        <v>0</v>
      </c>
      <c r="H20" s="16">
        <v>0</v>
      </c>
      <c r="I20" s="16">
        <f t="shared" ref="I20:M20" si="4">I19</f>
        <v>0</v>
      </c>
      <c r="J20" s="16">
        <f t="shared" si="4"/>
        <v>595125</v>
      </c>
      <c r="K20" s="16">
        <f t="shared" si="4"/>
        <v>184758.07</v>
      </c>
      <c r="L20" s="16">
        <f t="shared" si="4"/>
        <v>0</v>
      </c>
      <c r="M20" s="16">
        <f t="shared" si="4"/>
        <v>0</v>
      </c>
      <c r="N20" s="16"/>
      <c r="O20" s="16">
        <v>0</v>
      </c>
      <c r="P20" s="16">
        <f>P19</f>
        <v>3583</v>
      </c>
      <c r="Q20" s="16">
        <v>0</v>
      </c>
      <c r="R20" s="16">
        <f t="shared" si="0"/>
        <v>783466.07000000007</v>
      </c>
      <c r="S20" s="8"/>
    </row>
    <row r="21" spans="1:20" ht="26.4" x14ac:dyDescent="0.3">
      <c r="A21" s="3"/>
      <c r="B21" s="5"/>
      <c r="C21" s="14" t="s">
        <v>36</v>
      </c>
      <c r="D21" s="14"/>
      <c r="E21" s="14"/>
      <c r="F21" s="15" t="s">
        <v>37</v>
      </c>
      <c r="G21" s="16">
        <v>0</v>
      </c>
      <c r="H21" s="16">
        <v>1942</v>
      </c>
      <c r="I21" s="16">
        <v>364</v>
      </c>
      <c r="J21" s="16">
        <v>263</v>
      </c>
      <c r="K21" s="16"/>
      <c r="L21" s="16">
        <v>8165.64</v>
      </c>
      <c r="M21" s="16"/>
      <c r="N21" s="16"/>
      <c r="O21" s="16">
        <v>1449</v>
      </c>
      <c r="P21" s="16">
        <v>2913</v>
      </c>
      <c r="Q21" s="16">
        <v>2835</v>
      </c>
      <c r="R21" s="16">
        <f t="shared" si="0"/>
        <v>17931.64</v>
      </c>
      <c r="S21" s="8"/>
    </row>
    <row r="22" spans="1:20" ht="26.4" outlineLevel="1" x14ac:dyDescent="0.3">
      <c r="A22" s="3"/>
      <c r="B22" s="5"/>
      <c r="C22" s="14" t="s">
        <v>38</v>
      </c>
      <c r="D22" s="14"/>
      <c r="E22" s="14"/>
      <c r="F22" s="15" t="s">
        <v>39</v>
      </c>
      <c r="G22" s="16">
        <v>0</v>
      </c>
      <c r="H22" s="16">
        <f t="shared" ref="H22:Q22" si="5">H21</f>
        <v>1942</v>
      </c>
      <c r="I22" s="16">
        <f t="shared" si="5"/>
        <v>364</v>
      </c>
      <c r="J22" s="16">
        <f t="shared" si="5"/>
        <v>263</v>
      </c>
      <c r="K22" s="16">
        <f t="shared" si="5"/>
        <v>0</v>
      </c>
      <c r="L22" s="16">
        <f t="shared" si="5"/>
        <v>8165.64</v>
      </c>
      <c r="M22" s="16">
        <f t="shared" si="5"/>
        <v>0</v>
      </c>
      <c r="N22" s="16">
        <f t="shared" si="5"/>
        <v>0</v>
      </c>
      <c r="O22" s="16">
        <f t="shared" si="5"/>
        <v>1449</v>
      </c>
      <c r="P22" s="16">
        <f t="shared" si="5"/>
        <v>2913</v>
      </c>
      <c r="Q22" s="16">
        <f t="shared" si="5"/>
        <v>2835</v>
      </c>
      <c r="R22" s="16">
        <f t="shared" si="0"/>
        <v>17931.64</v>
      </c>
      <c r="S22" s="8"/>
    </row>
    <row r="23" spans="1:20" x14ac:dyDescent="0.3">
      <c r="A23" s="3"/>
      <c r="B23" s="5"/>
      <c r="C23" s="14" t="s">
        <v>40</v>
      </c>
      <c r="D23" s="14"/>
      <c r="E23" s="14"/>
      <c r="F23" s="15" t="s">
        <v>41</v>
      </c>
      <c r="G23" s="16">
        <v>0</v>
      </c>
      <c r="H23" s="16">
        <f>H24</f>
        <v>0</v>
      </c>
      <c r="I23" s="16">
        <v>0</v>
      </c>
      <c r="J23" s="16">
        <v>0</v>
      </c>
      <c r="K23" s="16">
        <v>0</v>
      </c>
      <c r="L23" s="16">
        <v>0</v>
      </c>
      <c r="M23" s="16">
        <v>1800</v>
      </c>
      <c r="N23" s="16">
        <v>0</v>
      </c>
      <c r="O23" s="16">
        <v>0</v>
      </c>
      <c r="P23" s="16">
        <v>0</v>
      </c>
      <c r="Q23" s="16">
        <v>0</v>
      </c>
      <c r="R23" s="16">
        <f t="shared" si="0"/>
        <v>1800</v>
      </c>
      <c r="S23" s="8"/>
    </row>
    <row r="24" spans="1:20" outlineLevel="1" x14ac:dyDescent="0.3">
      <c r="A24" s="3"/>
      <c r="B24" s="5"/>
      <c r="C24" s="14" t="s">
        <v>42</v>
      </c>
      <c r="D24" s="14"/>
      <c r="E24" s="14"/>
      <c r="F24" s="15" t="s">
        <v>43</v>
      </c>
      <c r="G24" s="16">
        <v>0</v>
      </c>
      <c r="H24" s="16"/>
      <c r="I24" s="16">
        <v>0</v>
      </c>
      <c r="J24" s="16">
        <v>0</v>
      </c>
      <c r="K24" s="16">
        <v>0</v>
      </c>
      <c r="L24" s="16">
        <v>0</v>
      </c>
      <c r="M24" s="16">
        <f>M23</f>
        <v>1800</v>
      </c>
      <c r="N24" s="16">
        <v>0</v>
      </c>
      <c r="O24" s="16">
        <v>0</v>
      </c>
      <c r="P24" s="16">
        <v>0</v>
      </c>
      <c r="Q24" s="16">
        <v>0</v>
      </c>
      <c r="R24" s="16">
        <f t="shared" si="0"/>
        <v>1800</v>
      </c>
      <c r="S24" s="8"/>
    </row>
    <row r="25" spans="1:20" ht="52.8" x14ac:dyDescent="0.3">
      <c r="A25" s="3"/>
      <c r="B25" s="5"/>
      <c r="C25" s="14" t="s">
        <v>44</v>
      </c>
      <c r="D25" s="14"/>
      <c r="E25" s="14"/>
      <c r="F25" s="15" t="s">
        <v>45</v>
      </c>
      <c r="G25" s="16">
        <v>0</v>
      </c>
      <c r="H25" s="16"/>
      <c r="I25" s="16"/>
      <c r="J25" s="16">
        <v>738.83</v>
      </c>
      <c r="K25" s="16"/>
      <c r="L25" s="16">
        <v>1636</v>
      </c>
      <c r="M25" s="16"/>
      <c r="N25" s="16"/>
      <c r="O25" s="16">
        <v>6091</v>
      </c>
      <c r="P25" s="16"/>
      <c r="Q25" s="16"/>
      <c r="R25" s="16">
        <f t="shared" si="0"/>
        <v>8465.83</v>
      </c>
      <c r="S25" s="8"/>
    </row>
    <row r="26" spans="1:20" outlineLevel="1" x14ac:dyDescent="0.3">
      <c r="A26" s="3"/>
      <c r="B26" s="5"/>
      <c r="C26" s="14"/>
      <c r="D26" s="14"/>
      <c r="E26" s="14"/>
      <c r="F26" s="15" t="s">
        <v>46</v>
      </c>
      <c r="G26" s="16">
        <v>0</v>
      </c>
      <c r="H26" s="16">
        <f t="shared" ref="H26:O26" si="6">H25</f>
        <v>0</v>
      </c>
      <c r="I26" s="16">
        <f t="shared" si="6"/>
        <v>0</v>
      </c>
      <c r="J26" s="16">
        <f t="shared" si="6"/>
        <v>738.83</v>
      </c>
      <c r="K26" s="16">
        <f t="shared" si="6"/>
        <v>0</v>
      </c>
      <c r="L26" s="16">
        <f t="shared" si="6"/>
        <v>1636</v>
      </c>
      <c r="M26" s="16">
        <f t="shared" si="6"/>
        <v>0</v>
      </c>
      <c r="N26" s="16">
        <f t="shared" si="6"/>
        <v>0</v>
      </c>
      <c r="O26" s="16">
        <f t="shared" si="6"/>
        <v>6091</v>
      </c>
      <c r="P26" s="16">
        <f>P25</f>
        <v>0</v>
      </c>
      <c r="Q26" s="16">
        <f>Q25</f>
        <v>0</v>
      </c>
      <c r="R26" s="16">
        <f t="shared" si="0"/>
        <v>8465.83</v>
      </c>
      <c r="S26" s="8"/>
    </row>
    <row r="27" spans="1:20" ht="52.8" x14ac:dyDescent="0.3">
      <c r="A27" s="3"/>
      <c r="B27" s="5"/>
      <c r="C27" s="14" t="s">
        <v>47</v>
      </c>
      <c r="D27" s="14"/>
      <c r="E27" s="14"/>
      <c r="F27" s="15" t="s">
        <v>48</v>
      </c>
      <c r="G27" s="16">
        <v>0</v>
      </c>
      <c r="H27" s="16">
        <v>66171.490000000005</v>
      </c>
      <c r="I27" s="16">
        <v>109528.74</v>
      </c>
      <c r="J27" s="16">
        <v>125233.13</v>
      </c>
      <c r="K27" s="16">
        <v>186365.73</v>
      </c>
      <c r="L27" s="16">
        <v>156010.04</v>
      </c>
      <c r="M27" s="16">
        <v>56540.59</v>
      </c>
      <c r="N27" s="16">
        <v>70866.06</v>
      </c>
      <c r="O27" s="16">
        <v>211102.05</v>
      </c>
      <c r="P27" s="16">
        <v>99234.81</v>
      </c>
      <c r="Q27" s="16">
        <v>256296.09</v>
      </c>
      <c r="R27" s="16">
        <f t="shared" si="0"/>
        <v>1337348.7300000002</v>
      </c>
      <c r="S27" s="8"/>
    </row>
    <row r="28" spans="1:20" outlineLevel="1" x14ac:dyDescent="0.3">
      <c r="A28" s="3"/>
      <c r="B28" s="5"/>
      <c r="C28" s="14" t="s">
        <v>49</v>
      </c>
      <c r="D28" s="14"/>
      <c r="E28" s="14"/>
      <c r="F28" s="15" t="s">
        <v>50</v>
      </c>
      <c r="G28" s="16">
        <v>0</v>
      </c>
      <c r="H28" s="16">
        <f>H27</f>
        <v>66171.490000000005</v>
      </c>
      <c r="I28" s="16">
        <f>I27</f>
        <v>109528.74</v>
      </c>
      <c r="J28" s="16">
        <f>J27</f>
        <v>125233.13</v>
      </c>
      <c r="K28" s="16">
        <f t="shared" ref="K28" si="7">K27</f>
        <v>186365.73</v>
      </c>
      <c r="L28" s="16">
        <f t="shared" ref="L28:P28" si="8">L27</f>
        <v>156010.04</v>
      </c>
      <c r="M28" s="16">
        <f t="shared" si="8"/>
        <v>56540.59</v>
      </c>
      <c r="N28" s="16">
        <f t="shared" si="8"/>
        <v>70866.06</v>
      </c>
      <c r="O28" s="16">
        <f t="shared" si="8"/>
        <v>211102.05</v>
      </c>
      <c r="P28" s="16">
        <f t="shared" si="8"/>
        <v>99234.81</v>
      </c>
      <c r="Q28" s="16">
        <f>Q27</f>
        <v>256296.09</v>
      </c>
      <c r="R28" s="16">
        <f t="shared" si="0"/>
        <v>1337348.7300000002</v>
      </c>
      <c r="S28" s="8"/>
      <c r="T28" s="6"/>
    </row>
    <row r="29" spans="1:20" x14ac:dyDescent="0.3">
      <c r="A29" s="3"/>
      <c r="B29" s="5"/>
      <c r="C29" s="14" t="s">
        <v>51</v>
      </c>
      <c r="D29" s="14"/>
      <c r="E29" s="14"/>
      <c r="F29" s="15" t="s">
        <v>60</v>
      </c>
      <c r="G29" s="16">
        <v>0</v>
      </c>
      <c r="H29" s="16">
        <v>88237.64</v>
      </c>
      <c r="I29" s="16">
        <v>165699.96</v>
      </c>
      <c r="J29" s="16">
        <v>362891.56</v>
      </c>
      <c r="K29" s="16">
        <v>247507.45</v>
      </c>
      <c r="L29" s="16">
        <v>237597.93</v>
      </c>
      <c r="M29" s="16">
        <v>62555.42</v>
      </c>
      <c r="N29" s="16">
        <v>119798.06</v>
      </c>
      <c r="O29" s="16">
        <v>1412139.17</v>
      </c>
      <c r="P29" s="16">
        <v>110991.11</v>
      </c>
      <c r="Q29" s="16">
        <v>324943.86</v>
      </c>
      <c r="R29" s="16">
        <f t="shared" si="0"/>
        <v>3132362.1599999997</v>
      </c>
      <c r="S29" s="8"/>
      <c r="T29" s="6"/>
    </row>
    <row r="30" spans="1:20" outlineLevel="1" x14ac:dyDescent="0.3">
      <c r="A30" s="3"/>
      <c r="B30" s="5"/>
      <c r="C30" s="14" t="s">
        <v>52</v>
      </c>
      <c r="D30" s="14"/>
      <c r="E30" s="14"/>
      <c r="F30" s="15" t="s">
        <v>53</v>
      </c>
      <c r="G30" s="16">
        <v>0</v>
      </c>
      <c r="H30" s="16">
        <f>H29</f>
        <v>88237.64</v>
      </c>
      <c r="I30" s="16">
        <f t="shared" ref="I30:Q30" si="9">I29</f>
        <v>165699.96</v>
      </c>
      <c r="J30" s="16">
        <f t="shared" si="9"/>
        <v>362891.56</v>
      </c>
      <c r="K30" s="16">
        <f t="shared" si="9"/>
        <v>247507.45</v>
      </c>
      <c r="L30" s="16">
        <f t="shared" si="9"/>
        <v>237597.93</v>
      </c>
      <c r="M30" s="16">
        <f t="shared" si="9"/>
        <v>62555.42</v>
      </c>
      <c r="N30" s="16">
        <f t="shared" si="9"/>
        <v>119798.06</v>
      </c>
      <c r="O30" s="16">
        <f t="shared" si="9"/>
        <v>1412139.17</v>
      </c>
      <c r="P30" s="16">
        <f t="shared" si="9"/>
        <v>110991.11</v>
      </c>
      <c r="Q30" s="16">
        <f t="shared" si="9"/>
        <v>324943.86</v>
      </c>
      <c r="R30" s="16">
        <f t="shared" si="0"/>
        <v>3132362.1599999997</v>
      </c>
      <c r="S30" s="8"/>
      <c r="T30" s="6"/>
    </row>
    <row r="31" spans="1:20" ht="52.8" x14ac:dyDescent="0.3">
      <c r="A31" s="3"/>
      <c r="B31" s="5"/>
      <c r="C31" s="14" t="s">
        <v>54</v>
      </c>
      <c r="D31" s="14"/>
      <c r="E31" s="14"/>
      <c r="F31" s="15" t="s">
        <v>55</v>
      </c>
      <c r="G31" s="16">
        <v>0</v>
      </c>
      <c r="H31" s="16"/>
      <c r="I31" s="16">
        <v>0</v>
      </c>
      <c r="J31" s="16">
        <v>0</v>
      </c>
      <c r="K31" s="16">
        <v>0</v>
      </c>
      <c r="L31" s="16">
        <v>434124</v>
      </c>
      <c r="M31" s="16">
        <v>0</v>
      </c>
      <c r="N31" s="16"/>
      <c r="O31" s="16">
        <v>261590</v>
      </c>
      <c r="P31" s="16">
        <v>63942.879999999997</v>
      </c>
      <c r="Q31" s="16">
        <v>0</v>
      </c>
      <c r="R31" s="16">
        <f t="shared" si="0"/>
        <v>759656.88</v>
      </c>
      <c r="S31" s="8"/>
      <c r="T31" s="6"/>
    </row>
    <row r="32" spans="1:20" outlineLevel="1" x14ac:dyDescent="0.3">
      <c r="A32" s="3"/>
      <c r="B32" s="5"/>
      <c r="C32" s="14" t="s">
        <v>56</v>
      </c>
      <c r="D32" s="14"/>
      <c r="E32" s="14"/>
      <c r="F32" s="15" t="s">
        <v>57</v>
      </c>
      <c r="G32" s="16">
        <v>0</v>
      </c>
      <c r="H32" s="16">
        <f>H31</f>
        <v>0</v>
      </c>
      <c r="I32" s="16">
        <v>0</v>
      </c>
      <c r="J32" s="16">
        <v>0</v>
      </c>
      <c r="K32" s="16">
        <v>0</v>
      </c>
      <c r="L32" s="16">
        <f>L31</f>
        <v>434124</v>
      </c>
      <c r="M32" s="16">
        <v>0</v>
      </c>
      <c r="N32" s="16">
        <f>N31</f>
        <v>0</v>
      </c>
      <c r="O32" s="16">
        <f>O31</f>
        <v>261590</v>
      </c>
      <c r="P32" s="16">
        <f>P31</f>
        <v>63942.879999999997</v>
      </c>
      <c r="Q32" s="16">
        <v>0</v>
      </c>
      <c r="R32" s="16">
        <f t="shared" si="0"/>
        <v>759656.88</v>
      </c>
      <c r="S32" s="8"/>
      <c r="T32" s="6"/>
    </row>
    <row r="33" spans="1:20" ht="52.8" x14ac:dyDescent="0.3">
      <c r="A33" s="3"/>
      <c r="B33" s="5"/>
      <c r="C33" s="14" t="s">
        <v>58</v>
      </c>
      <c r="D33" s="14"/>
      <c r="E33" s="14"/>
      <c r="F33" s="15" t="s">
        <v>59</v>
      </c>
      <c r="G33" s="16">
        <v>0</v>
      </c>
      <c r="H33" s="16">
        <v>99933.6</v>
      </c>
      <c r="I33" s="16">
        <v>202165.7</v>
      </c>
      <c r="J33" s="16">
        <v>186154.54</v>
      </c>
      <c r="K33" s="16">
        <v>347877.65</v>
      </c>
      <c r="L33" s="16">
        <v>380525.55</v>
      </c>
      <c r="M33" s="16">
        <v>336009.45</v>
      </c>
      <c r="N33" s="16">
        <v>152085.48000000001</v>
      </c>
      <c r="O33" s="16">
        <v>168176.91</v>
      </c>
      <c r="P33" s="16">
        <v>312669.96999999997</v>
      </c>
      <c r="Q33" s="16">
        <v>273521.01</v>
      </c>
      <c r="R33" s="16">
        <f t="shared" si="0"/>
        <v>2459119.8600000003</v>
      </c>
      <c r="S33" s="8"/>
      <c r="T33" s="6"/>
    </row>
    <row r="34" spans="1:20" outlineLevel="1" x14ac:dyDescent="0.3">
      <c r="A34" s="3"/>
      <c r="B34" s="5"/>
      <c r="C34" s="14" t="s">
        <v>56</v>
      </c>
      <c r="D34" s="14"/>
      <c r="E34" s="14"/>
      <c r="F34" s="15" t="s">
        <v>57</v>
      </c>
      <c r="G34" s="16">
        <v>0</v>
      </c>
      <c r="H34" s="16">
        <f>H33</f>
        <v>99933.6</v>
      </c>
      <c r="I34" s="16">
        <f t="shared" ref="I34:Q34" si="10">I33</f>
        <v>202165.7</v>
      </c>
      <c r="J34" s="16">
        <f t="shared" si="10"/>
        <v>186154.54</v>
      </c>
      <c r="K34" s="16">
        <f t="shared" si="10"/>
        <v>347877.65</v>
      </c>
      <c r="L34" s="16">
        <f t="shared" si="10"/>
        <v>380525.55</v>
      </c>
      <c r="M34" s="16">
        <f t="shared" si="10"/>
        <v>336009.45</v>
      </c>
      <c r="N34" s="16">
        <f t="shared" si="10"/>
        <v>152085.48000000001</v>
      </c>
      <c r="O34" s="16">
        <f t="shared" si="10"/>
        <v>168176.91</v>
      </c>
      <c r="P34" s="16">
        <f t="shared" si="10"/>
        <v>312669.96999999997</v>
      </c>
      <c r="Q34" s="16">
        <f t="shared" si="10"/>
        <v>273521.01</v>
      </c>
      <c r="R34" s="16">
        <f t="shared" si="0"/>
        <v>2459119.8600000003</v>
      </c>
      <c r="S34" s="8"/>
      <c r="T34" s="6"/>
    </row>
    <row r="35" spans="1:20" ht="15" outlineLevel="1" thickBot="1" x14ac:dyDescent="0.35">
      <c r="A35" s="3"/>
      <c r="B35" s="20"/>
      <c r="C35" s="14" t="s">
        <v>61</v>
      </c>
      <c r="D35" s="14"/>
      <c r="E35" s="14"/>
      <c r="F35" s="15" t="s">
        <v>62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f t="shared" si="0"/>
        <v>0</v>
      </c>
      <c r="S35" s="8"/>
      <c r="T35" s="6"/>
    </row>
    <row r="36" spans="1:20" ht="13.5" customHeight="1" x14ac:dyDescent="0.3">
      <c r="A36" s="4"/>
      <c r="B36" s="4"/>
      <c r="C36" s="17"/>
      <c r="D36" s="17"/>
      <c r="E36" s="17"/>
      <c r="F36" s="18" t="s">
        <v>17</v>
      </c>
      <c r="G36" s="19">
        <f>G13+G21+G27+G29+G33+G11+G17+G23+G25+G35+G9</f>
        <v>0</v>
      </c>
      <c r="H36" s="19">
        <f>H13+H21+H27+H29+H33+H11+H17+H23+H25+H35+H10+H31</f>
        <v>333014.93000000005</v>
      </c>
      <c r="I36" s="19">
        <f>I13+I21+I27+I29+I33+I10+I25+I17+I19+I15</f>
        <v>508616.39999999997</v>
      </c>
      <c r="J36" s="19">
        <f>J13+J21+J27+J29+J33+J18+J11+J9+J7+J25+J19</f>
        <v>2687918.6</v>
      </c>
      <c r="K36" s="19">
        <f>K13+K21+K27+K29+K33+K17+K10+K25+K19+K11</f>
        <v>1172582.2300000002</v>
      </c>
      <c r="L36" s="19">
        <f>L13+L21+L27+L29+L33+L31+L19+L11+L9+L26+L17</f>
        <v>1979857.4100000001</v>
      </c>
      <c r="M36" s="19">
        <f>M13+M21+M27+M29+M33+M9+M11+M23+M26+M19</f>
        <v>469860.27</v>
      </c>
      <c r="N36" s="19">
        <f>N13+N21+N27+N29+N33+N9+N7+N25+N31+N19+N17+N11</f>
        <v>424558.19999999995</v>
      </c>
      <c r="O36" s="19">
        <f>O13+O21+O27+O29+O33+O31+O17+O9+O7+O25</f>
        <v>6012563.1699999999</v>
      </c>
      <c r="P36" s="19">
        <f>P13+P21+P27+P29+P33+P31+P9+P7+P19+P17+P25+P11</f>
        <v>744914.49</v>
      </c>
      <c r="Q36" s="19">
        <f>Q13+Q21+Q27+Q29+Q33+Q17+Q9+Q26+Q19+Q7</f>
        <v>916451.01</v>
      </c>
      <c r="R36" s="26">
        <f>H36+I36+J36+L36+M36+N36+O36+P36++K36+Q36</f>
        <v>15250336.710000001</v>
      </c>
      <c r="S36" s="25"/>
      <c r="T36" s="6"/>
    </row>
    <row r="37" spans="1:20" ht="12.75" customHeight="1" x14ac:dyDescent="0.3">
      <c r="A37" s="2"/>
      <c r="B37" s="2"/>
      <c r="C37" s="2"/>
      <c r="D37" s="2"/>
      <c r="E37" s="2"/>
      <c r="F37" s="2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4"/>
      <c r="S37" s="2"/>
      <c r="T37" s="6"/>
    </row>
    <row r="38" spans="1:20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2"/>
      <c r="T38" s="6"/>
    </row>
    <row r="39" spans="1:20" x14ac:dyDescent="0.3">
      <c r="R39" s="21"/>
      <c r="T39" s="7"/>
    </row>
    <row r="40" spans="1:20" x14ac:dyDescent="0.3">
      <c r="S40" s="21"/>
      <c r="T40" s="8"/>
    </row>
  </sheetData>
  <mergeCells count="11">
    <mergeCell ref="A1:R1"/>
    <mergeCell ref="A2:R2"/>
    <mergeCell ref="A3:R3"/>
    <mergeCell ref="A4:R4"/>
    <mergeCell ref="F5:F6"/>
    <mergeCell ref="A38:R38"/>
    <mergeCell ref="A5:A6"/>
    <mergeCell ref="B5:B6"/>
    <mergeCell ref="C5:C6"/>
    <mergeCell ref="D5:D6"/>
    <mergeCell ref="E5:E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2022-06-17T05:15:40Z</cp:lastPrinted>
  <dcterms:created xsi:type="dcterms:W3CDTF">2021-01-29T07:32:03Z</dcterms:created>
  <dcterms:modified xsi:type="dcterms:W3CDTF">2022-06-17T05:16:26Z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