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F6A1F064-009E-472E-9B72-D7A54DF8D48E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R9" i="2" l="1"/>
  <c r="K34" i="2"/>
  <c r="O36" i="2" l="1"/>
  <c r="O12" i="2"/>
  <c r="M36" i="2"/>
  <c r="M16" i="2"/>
  <c r="Q36" i="2" l="1"/>
  <c r="P36" i="2"/>
  <c r="Q12" i="2"/>
  <c r="L34" i="2"/>
  <c r="R28" i="2" l="1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36" i="2" s="1"/>
  <c r="R7" i="2"/>
  <c r="R8" i="2" s="1"/>
  <c r="L32" i="2" l="1"/>
  <c r="L30" i="2"/>
  <c r="L26" i="2"/>
  <c r="L24" i="2"/>
  <c r="L36" i="2" s="1"/>
  <c r="L20" i="2"/>
  <c r="L16" i="2"/>
  <c r="L14" i="2"/>
  <c r="L10" i="2"/>
  <c r="P12" i="2" l="1"/>
  <c r="I26" i="2" l="1"/>
  <c r="P8" i="2" l="1"/>
  <c r="I10" i="2" l="1"/>
  <c r="I36" i="2" s="1"/>
  <c r="I18" i="2" l="1"/>
  <c r="H10" i="2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36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36" i="2" s="1"/>
  <c r="H12" i="2"/>
  <c r="Q26" i="2" l="1"/>
  <c r="P32" i="2"/>
  <c r="O32" i="2"/>
  <c r="O24" i="2"/>
  <c r="N32" i="2"/>
  <c r="N24" i="2"/>
  <c r="M24" i="2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M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<sst xmlns="http://schemas.openxmlformats.org/spreadsheetml/2006/main" count="89" uniqueCount="66">
  <si>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</si>
  <si>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</si>
  <si>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</si>
  <si>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</si>
  <si>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</si>
  <si>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</si>
  <si>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</si>
  <si>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</si>
  <si>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</si>
  <si>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</si>
  <si>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</si>
  <si>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</si>
  <si>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</si>
  <si>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</si>
  <si>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</si>
  <si>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</si>
  <si>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</si>
  <si>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</si>
  <si>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</si>
  <si>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</si>
  <si>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</si>
  <si>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</si>
  <si>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</si>
  <si>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</si>
  <si>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</si>
  <si>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</si>
  <si>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</si>
  <si>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</si>
  <si>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</si>
  <si>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</si>
  <si>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</si>
  <si>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</si>
  <si>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</si>
  <si>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</si>
  <si>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</si>
  <si>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</si>
  <si>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</si>
  <si>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</si>
  <si>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</si>
  <si>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</si>
  <si>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</si>
  <si>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</si>
  <si>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</si>
  <si>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</si>
  <si>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</si>
  <si>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</si>
  <si>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</si>
  <si>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</si>
  <si>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</si>
  <si>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</si>
  <si>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</si>
  <si>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</si>
  <si>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</si>
  <si>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</si>
  <si>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</si>
  <si>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</si>
  <si>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</si>
  <si>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</si>
  <si>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</si>
  <si>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</si>
  <si>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</si>
  <si>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</si>
  <si>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</si>
  <si>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</si>
  <si>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</si>
  <si>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01-01-2023
01-10-2023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</si>
</sst>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6" zoomScaleNormal="86" workbookViewId="0">
      <pane xSplit="4" ySplit="6" topLeftCell="I7" activePane="bottomRight" state="frozen"/>
      <selection activeCell="C1" sqref="C1"/>
      <selection pane="topRight" activeCell="G1" sqref="G1"/>
      <selection pane="bottomLeft" activeCell="C7" sqref="C7"/>
      <selection pane="bottomRight" activeCell="R10" sqref="R10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</row>
    <row r="2" spans="1:19" ht="16.95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"/>
    </row>
    <row r="3" spans="1:19" ht="14.55" customHeight="1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"/>
    </row>
    <row r="4" spans="1:19" ht="12.75" customHeight="1" thickBot="1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"/>
    </row>
    <row r="5" spans="1:19" ht="52.8" customHeight="1" thickBot="1" x14ac:dyDescent="0.35">
      <c r="A5" s="28" t="s">
        <v>3</v>
      </c>
      <c r="B5" s="30" t="s">
        <v>3</v>
      </c>
      <c r="C5" s="32" t="s">
        <v>4</v>
      </c>
      <c r="D5" s="32" t="s">
        <v>3</v>
      </c>
      <c r="E5" s="32" t="s">
        <v>3</v>
      </c>
      <c r="F5" s="32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29"/>
      <c r="B6" s="31"/>
      <c r="C6" s="33"/>
      <c r="D6" s="33"/>
      <c r="E6" s="33"/>
      <c r="F6" s="33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79218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79218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>
        <v>156335.75</v>
      </c>
      <c r="H9" s="17">
        <v>42384</v>
      </c>
      <c r="I9" s="17">
        <v>69527.649999999994</v>
      </c>
      <c r="J9" s="17">
        <v>57193</v>
      </c>
      <c r="K9" s="17">
        <v>17753</v>
      </c>
      <c r="L9" s="17">
        <v>583445.07999999996</v>
      </c>
      <c r="M9" s="17">
        <v>1325</v>
      </c>
      <c r="N9" s="17"/>
      <c r="O9" s="17">
        <v>1688506.75</v>
      </c>
      <c r="P9" s="17"/>
      <c r="Q9" s="17">
        <v>5850</v>
      </c>
      <c r="R9" s="17">
        <f>H9+I9+J9+K9+M9+N9+O9+P9+L9+Q9+G9</f>
        <v>2622320.23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156335.75</v>
      </c>
      <c r="H10" s="17">
        <f t="shared" si="0"/>
        <v>42384</v>
      </c>
      <c r="I10" s="17">
        <f>I9</f>
        <v>69527.649999999994</v>
      </c>
      <c r="J10" s="17">
        <f t="shared" ref="J10:Q10" si="1">J9</f>
        <v>57193</v>
      </c>
      <c r="K10" s="17">
        <f>K9</f>
        <v>17753</v>
      </c>
      <c r="L10" s="17">
        <f>L9</f>
        <v>583445.07999999996</v>
      </c>
      <c r="M10" s="17">
        <f t="shared" si="1"/>
        <v>1325</v>
      </c>
      <c r="N10" s="17">
        <f t="shared" si="1"/>
        <v>0</v>
      </c>
      <c r="O10" s="17">
        <f t="shared" si="1"/>
        <v>1688506.75</v>
      </c>
      <c r="P10" s="17">
        <f t="shared" si="1"/>
        <v>0</v>
      </c>
      <c r="Q10" s="17">
        <f t="shared" si="1"/>
        <v>5850</v>
      </c>
      <c r="R10" s="17">
        <f>R9</f>
        <v>2622320.23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51880.38</v>
      </c>
      <c r="I13" s="17">
        <v>40738</v>
      </c>
      <c r="J13" s="17">
        <v>116724.25</v>
      </c>
      <c r="K13" s="17">
        <v>204348.44</v>
      </c>
      <c r="L13" s="17">
        <v>111083.43</v>
      </c>
      <c r="M13" s="17">
        <v>84402.81</v>
      </c>
      <c r="N13" s="17">
        <v>51067.68</v>
      </c>
      <c r="O13" s="17">
        <v>157561.01999999999</v>
      </c>
      <c r="P13" s="17">
        <v>278456.84000000003</v>
      </c>
      <c r="Q13" s="17">
        <v>157923.88</v>
      </c>
      <c r="R13" s="17">
        <f>H13+I13+J13+K13+M13+N13+O13+P13+L13+Q13</f>
        <v>1254186.73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51880.38</v>
      </c>
      <c r="I14" s="17">
        <f t="shared" ref="I14:Q14" si="3">I13</f>
        <v>40738</v>
      </c>
      <c r="J14" s="17">
        <f t="shared" si="3"/>
        <v>116724.25</v>
      </c>
      <c r="K14" s="17">
        <f t="shared" si="3"/>
        <v>204348.44</v>
      </c>
      <c r="L14" s="17">
        <f>L13</f>
        <v>111083.43</v>
      </c>
      <c r="M14" s="17">
        <f t="shared" si="3"/>
        <v>84402.81</v>
      </c>
      <c r="N14" s="17">
        <f t="shared" si="3"/>
        <v>51067.68</v>
      </c>
      <c r="O14" s="17">
        <f t="shared" si="3"/>
        <v>157561.01999999999</v>
      </c>
      <c r="P14" s="17">
        <f t="shared" si="3"/>
        <v>278456.84000000003</v>
      </c>
      <c r="Q14" s="17">
        <f t="shared" si="3"/>
        <v>157923.88</v>
      </c>
      <c r="R14" s="17">
        <f>R13</f>
        <v>1254186.73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150640.73000000001</v>
      </c>
      <c r="K15" s="17">
        <v>96652</v>
      </c>
      <c r="L15" s="17"/>
      <c r="M15" s="17"/>
      <c r="N15" s="17"/>
      <c r="O15" s="17">
        <v>175540.24</v>
      </c>
      <c r="P15" s="17">
        <v>20385.759999999998</v>
      </c>
      <c r="Q15" s="17">
        <v>64686</v>
      </c>
      <c r="R15" s="17">
        <f>H15+I15+J15+K15+M15+N15+O15+P15+L15+Q15</f>
        <v>507904.73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 t="shared" ref="I16:R16" si="4">I15</f>
        <v>0</v>
      </c>
      <c r="J16" s="17">
        <f t="shared" si="4"/>
        <v>150640.73000000001</v>
      </c>
      <c r="K16" s="17">
        <f t="shared" si="4"/>
        <v>96652</v>
      </c>
      <c r="L16" s="17">
        <f t="shared" si="4"/>
        <v>0</v>
      </c>
      <c r="M16" s="17">
        <f t="shared" si="4"/>
        <v>0</v>
      </c>
      <c r="N16" s="17">
        <f t="shared" si="4"/>
        <v>0</v>
      </c>
      <c r="O16" s="17">
        <f t="shared" si="4"/>
        <v>175540.24</v>
      </c>
      <c r="P16" s="17">
        <f t="shared" si="4"/>
        <v>20385.759999999998</v>
      </c>
      <c r="Q16" s="17">
        <f t="shared" si="4"/>
        <v>64686</v>
      </c>
      <c r="R16" s="17">
        <f t="shared" si="4"/>
        <v>507904.73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>
        <v>0</v>
      </c>
      <c r="I17" s="17"/>
      <c r="J17" s="17"/>
      <c r="K17" s="17"/>
      <c r="L17" s="17">
        <v>137958.38</v>
      </c>
      <c r="M17" s="17"/>
      <c r="N17" s="17"/>
      <c r="O17" s="17"/>
      <c r="P17" s="17">
        <v>3667</v>
      </c>
      <c r="Q17" s="17"/>
      <c r="R17" s="17">
        <f>H17+I17+J17+K17+M17+N17+O17+P17+L17+Q17</f>
        <v>141625.38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v>0</v>
      </c>
      <c r="I18" s="17">
        <f t="shared" ref="I18:N18" si="5">I17</f>
        <v>0</v>
      </c>
      <c r="J18" s="17">
        <f t="shared" si="5"/>
        <v>0</v>
      </c>
      <c r="K18" s="17">
        <f t="shared" si="5"/>
        <v>0</v>
      </c>
      <c r="L18" s="17">
        <f t="shared" si="5"/>
        <v>137958.38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3667</v>
      </c>
      <c r="Q18" s="17">
        <v>0</v>
      </c>
      <c r="R18" s="17">
        <f>R17</f>
        <v>141625.38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12043.64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10490.78</v>
      </c>
      <c r="J23" s="17"/>
      <c r="K23" s="17">
        <v>5112.7299999999996</v>
      </c>
      <c r="L23" s="17">
        <v>2046.47</v>
      </c>
      <c r="M23" s="17"/>
      <c r="N23" s="17"/>
      <c r="O23" s="17">
        <v>64252.47</v>
      </c>
      <c r="P23" s="17"/>
      <c r="Q23" s="17">
        <v>41721.4</v>
      </c>
      <c r="R23" s="17">
        <f>H23+I23+J23+K23+M23+N23+O23+P23+L23+Q23</f>
        <v>123623.85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0</v>
      </c>
      <c r="I24" s="17">
        <f t="shared" si="7"/>
        <v>10490.78</v>
      </c>
      <c r="J24" s="17">
        <f t="shared" si="7"/>
        <v>0</v>
      </c>
      <c r="K24" s="17">
        <f t="shared" si="7"/>
        <v>5112.7299999999996</v>
      </c>
      <c r="L24" s="17">
        <f>L23</f>
        <v>2046.47</v>
      </c>
      <c r="M24" s="17">
        <f t="shared" si="7"/>
        <v>0</v>
      </c>
      <c r="N24" s="17">
        <f t="shared" si="7"/>
        <v>0</v>
      </c>
      <c r="O24" s="17">
        <f t="shared" si="7"/>
        <v>64252.47</v>
      </c>
      <c r="P24" s="17">
        <f>P23</f>
        <v>0</v>
      </c>
      <c r="Q24" s="17">
        <f>Q23</f>
        <v>41721.4</v>
      </c>
      <c r="R24" s="17">
        <f>R23</f>
        <v>123623.85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60907.05</v>
      </c>
      <c r="I25" s="17">
        <v>92449.43</v>
      </c>
      <c r="J25" s="17">
        <v>158785.76</v>
      </c>
      <c r="K25" s="17">
        <v>217359.13</v>
      </c>
      <c r="L25" s="17">
        <v>150803.01</v>
      </c>
      <c r="M25" s="17">
        <v>64630.58</v>
      </c>
      <c r="N25" s="17">
        <v>65014.47</v>
      </c>
      <c r="O25" s="17">
        <v>195586.3</v>
      </c>
      <c r="P25" s="17">
        <v>101006.58</v>
      </c>
      <c r="Q25" s="17">
        <v>260890.43</v>
      </c>
      <c r="R25" s="17">
        <f>H25+I25+J25+K25+M25+N25+O25+P25+L25+Q25</f>
        <v>1367432.74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60907.05</v>
      </c>
      <c r="I26" s="17">
        <f>I25</f>
        <v>92449.43</v>
      </c>
      <c r="J26" s="17">
        <f>J25</f>
        <v>158785.76</v>
      </c>
      <c r="K26" s="17">
        <f t="shared" ref="K26:P26" si="8">K25</f>
        <v>217359.13</v>
      </c>
      <c r="L26" s="17">
        <f>L25</f>
        <v>150803.01</v>
      </c>
      <c r="M26" s="17">
        <f t="shared" si="8"/>
        <v>64630.58</v>
      </c>
      <c r="N26" s="17">
        <f t="shared" si="8"/>
        <v>65014.47</v>
      </c>
      <c r="O26" s="17">
        <f t="shared" si="8"/>
        <v>195586.3</v>
      </c>
      <c r="P26" s="17">
        <f t="shared" si="8"/>
        <v>101006.58</v>
      </c>
      <c r="Q26" s="17">
        <f>Q25</f>
        <v>260890.43</v>
      </c>
      <c r="R26" s="17">
        <f>R25</f>
        <v>1367432.74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1825</v>
      </c>
      <c r="J28" s="17">
        <v>1958</v>
      </c>
      <c r="K28" s="17"/>
      <c r="L28" s="17"/>
      <c r="M28" s="17"/>
      <c r="N28" s="17"/>
      <c r="O28" s="17">
        <v>188496</v>
      </c>
      <c r="P28" s="17">
        <v>7664</v>
      </c>
      <c r="Q28" s="17">
        <v>12243</v>
      </c>
      <c r="R28" s="17">
        <f>H28+I28+J28+K28+M28+N28+O28+P28+L28+Q28</f>
        <v>212186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79141.240000000005</v>
      </c>
      <c r="I29" s="17">
        <v>199311.67</v>
      </c>
      <c r="J29" s="17">
        <v>769039</v>
      </c>
      <c r="K29" s="17">
        <v>380657.43</v>
      </c>
      <c r="L29" s="17">
        <v>1116792.3700000001</v>
      </c>
      <c r="M29" s="17">
        <v>78551.53</v>
      </c>
      <c r="N29" s="17">
        <v>175278.18</v>
      </c>
      <c r="O29" s="17">
        <v>1268456.19</v>
      </c>
      <c r="P29" s="17">
        <v>82240.94</v>
      </c>
      <c r="Q29" s="17">
        <v>324391.75</v>
      </c>
      <c r="R29" s="17">
        <f>H29+I29+J29+K29+M29+N29+O29+P29+L29+Q29</f>
        <v>4473860.3000000007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79141.240000000005</v>
      </c>
      <c r="I30" s="17">
        <f t="shared" ref="I30:Q30" si="9">I29</f>
        <v>199311.67</v>
      </c>
      <c r="J30" s="17">
        <f t="shared" si="9"/>
        <v>769039</v>
      </c>
      <c r="K30" s="17">
        <f t="shared" si="9"/>
        <v>380657.43</v>
      </c>
      <c r="L30" s="17">
        <f>L29</f>
        <v>1116792.3700000001</v>
      </c>
      <c r="M30" s="17">
        <f t="shared" si="9"/>
        <v>78551.53</v>
      </c>
      <c r="N30" s="17">
        <f t="shared" si="9"/>
        <v>175278.18</v>
      </c>
      <c r="O30" s="17">
        <f t="shared" si="9"/>
        <v>1268456.19</v>
      </c>
      <c r="P30" s="17">
        <f t="shared" si="9"/>
        <v>82240.94</v>
      </c>
      <c r="Q30" s="17">
        <f t="shared" si="9"/>
        <v>324391.75</v>
      </c>
      <c r="R30" s="17">
        <f>R29</f>
        <v>4473860.3000000007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735240</v>
      </c>
      <c r="M31" s="17">
        <v>0</v>
      </c>
      <c r="N31" s="17"/>
      <c r="O31" s="17">
        <v>530489.23</v>
      </c>
      <c r="P31" s="17"/>
      <c r="Q31" s="17">
        <v>0</v>
      </c>
      <c r="R31" s="17">
        <f>H31+I31+J31+K31+M31+N31+O31+P31+L31+Q31</f>
        <v>1265729.23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735240</v>
      </c>
      <c r="M32" s="17">
        <v>0</v>
      </c>
      <c r="N32" s="17">
        <f>N31</f>
        <v>0</v>
      </c>
      <c r="O32" s="17">
        <f>O31</f>
        <v>530489.23</v>
      </c>
      <c r="P32" s="17">
        <f>P31</f>
        <v>0</v>
      </c>
      <c r="Q32" s="17">
        <v>0</v>
      </c>
      <c r="R32" s="17">
        <f>R31</f>
        <v>1265729.23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180563.35</v>
      </c>
      <c r="I33" s="17">
        <v>209807.97</v>
      </c>
      <c r="J33" s="17">
        <v>157840</v>
      </c>
      <c r="K33" s="17">
        <v>358206.02</v>
      </c>
      <c r="L33" s="17">
        <v>185831.82</v>
      </c>
      <c r="M33" s="17">
        <v>304006.94</v>
      </c>
      <c r="N33" s="17">
        <v>92180.51</v>
      </c>
      <c r="O33" s="17">
        <v>158689.16</v>
      </c>
      <c r="P33" s="17">
        <v>400733.56</v>
      </c>
      <c r="Q33" s="17">
        <v>285909.39</v>
      </c>
      <c r="R33" s="17">
        <f>H33+I33+J33+K33+M33+N33+O33+P33+L33+Q33</f>
        <v>2333768.7200000002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180563.35</v>
      </c>
      <c r="I34" s="17">
        <f t="shared" ref="I34:Q34" si="10">I33</f>
        <v>209807.97</v>
      </c>
      <c r="J34" s="17">
        <f t="shared" si="10"/>
        <v>157840</v>
      </c>
      <c r="K34" s="17">
        <f>K33</f>
        <v>358206.02</v>
      </c>
      <c r="L34" s="17">
        <f>L33</f>
        <v>185831.82</v>
      </c>
      <c r="M34" s="17">
        <f t="shared" si="10"/>
        <v>304006.94</v>
      </c>
      <c r="N34" s="17">
        <f t="shared" si="10"/>
        <v>92180.51</v>
      </c>
      <c r="O34" s="17">
        <f t="shared" si="10"/>
        <v>158689.16</v>
      </c>
      <c r="P34" s="17">
        <f t="shared" si="10"/>
        <v>400733.56</v>
      </c>
      <c r="Q34" s="17">
        <f t="shared" si="10"/>
        <v>285909.39</v>
      </c>
      <c r="R34" s="17">
        <f>R33</f>
        <v>2333768.7200000002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156335.75</v>
      </c>
      <c r="H36" s="20">
        <f>H13+H19+H25+H29+H33+H11+H15+H21+H23+H35+H10</f>
        <v>416347.2</v>
      </c>
      <c r="I36" s="20">
        <f>I13+I19+I25+I29+I33+I10+I23+I15+I17+I28</f>
        <v>646686.13</v>
      </c>
      <c r="J36" s="20">
        <f>J13+J19+J25+J29+J33+J16+J11+J9+J7+J23+J17+J28</f>
        <v>1512052.74</v>
      </c>
      <c r="K36" s="20">
        <f>K13+K19+K25+K29+K33+K31+K17+K11+K9+K24+K15+K21</f>
        <v>1280088.75</v>
      </c>
      <c r="L36" s="20">
        <f>L13+L19+L25+L29+L33+L31+L17+L11+L9+L24+L15</f>
        <v>3035244.2000000007</v>
      </c>
      <c r="M36" s="20">
        <f>M13+M19+M25+M29+M33+M9+M11+M21+M24+M17+M15</f>
        <v>532916.86</v>
      </c>
      <c r="N36" s="20">
        <f>N13+N19+N25+N29+N33+N9+N7+N23+N31+N17+N15+N11</f>
        <v>383540.83999999997</v>
      </c>
      <c r="O36" s="20">
        <f>O13+O19+O25+O29+O33+O31+O15+O9+O7+O23+O28+O11</f>
        <v>4427577.3599999994</v>
      </c>
      <c r="P36" s="20">
        <f>P13+P19+P25+P29+P33+P31+P15+P9+P7+P23+P28+P17</f>
        <v>897206.68</v>
      </c>
      <c r="Q36" s="20">
        <f>Q13+Q19+Q25+Q29+Q33+Q31+Q15+Q9+Q7+Q23+Q28+Q11</f>
        <v>1182692.67</v>
      </c>
      <c r="R36" s="21">
        <f>R8+R10+R12+R14+R16+R18+R20+R22+R24+R26+R30+R32+R34+R28</f>
        <v>14470689.180000002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2023-10-16T07:32:43Z</cp:lastPrinted>
  <dcterms:created xsi:type="dcterms:W3CDTF">2021-01-29T07:32:03Z</dcterms:created>
  <dcterms:modified xsi:type="dcterms:W3CDTF">2023-10-16T07:32:53Z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