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E63D14A6-E764-46B0-852C-290137A9E9FE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16" i="2" l="1"/>
  <c r="L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10" i="2"/>
  <c r="H36" i="2" s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<sst xmlns="http://schemas.openxmlformats.org/spreadsheetml/2006/main" count="89" uniqueCount="66">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</sst>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1" zoomScaleNormal="81" workbookViewId="0">
      <pane xSplit="4" ySplit="6" topLeftCell="I28" activePane="bottomRight" state="frozen"/>
      <selection activeCell="C1" sqref="C1"/>
      <selection pane="topRight" activeCell="G1" sqref="G1"/>
      <selection pane="bottomLeft" activeCell="C7" sqref="C7"/>
      <selection pane="bottomRight" activeCell="K11" sqref="K11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>
        <v>79262.66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79262.66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79262.66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79262.66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/>
      <c r="I9" s="17"/>
      <c r="J9" s="17">
        <v>346017</v>
      </c>
      <c r="K9" s="17"/>
      <c r="L9" s="17">
        <v>215930.71</v>
      </c>
      <c r="M9" s="17">
        <v>1638</v>
      </c>
      <c r="N9" s="17"/>
      <c r="O9" s="17">
        <v>1659025.12</v>
      </c>
      <c r="P9" s="17"/>
      <c r="Q9" s="17">
        <v>6334</v>
      </c>
      <c r="R9" s="17">
        <f>H9+I9+J9+K9+M9+N9+O9+P9+L9+Q9+G9</f>
        <v>2228944.83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0</v>
      </c>
      <c r="I10" s="17">
        <f>I9</f>
        <v>0</v>
      </c>
      <c r="J10" s="17">
        <f t="shared" ref="J10:Q10" si="1">J9</f>
        <v>346017</v>
      </c>
      <c r="K10" s="17">
        <f>K9</f>
        <v>0</v>
      </c>
      <c r="L10" s="17">
        <f>L9</f>
        <v>215930.71</v>
      </c>
      <c r="M10" s="17">
        <f t="shared" si="1"/>
        <v>1638</v>
      </c>
      <c r="N10" s="17">
        <f t="shared" si="1"/>
        <v>0</v>
      </c>
      <c r="O10" s="17">
        <f t="shared" si="1"/>
        <v>1659025.12</v>
      </c>
      <c r="P10" s="17">
        <f t="shared" si="1"/>
        <v>0</v>
      </c>
      <c r="Q10" s="17">
        <f t="shared" si="1"/>
        <v>6334</v>
      </c>
      <c r="R10" s="17">
        <f>R9</f>
        <v>2228944.83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48691.4</v>
      </c>
      <c r="I13" s="17">
        <v>63504.97</v>
      </c>
      <c r="J13" s="17">
        <v>83187.03</v>
      </c>
      <c r="K13" s="17">
        <v>143176.06</v>
      </c>
      <c r="L13" s="17">
        <v>97445.119999999995</v>
      </c>
      <c r="M13" s="17">
        <v>89237.35</v>
      </c>
      <c r="N13" s="17">
        <v>51326.35</v>
      </c>
      <c r="O13" s="17">
        <v>130818.11</v>
      </c>
      <c r="P13" s="17">
        <v>287140.13</v>
      </c>
      <c r="Q13" s="17">
        <v>53583.96</v>
      </c>
      <c r="R13" s="17">
        <f>H13+I13+J13+K13+M13+N13+O13+P13+L13+Q13</f>
        <v>1048110.4799999999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48691.4</v>
      </c>
      <c r="I14" s="17">
        <f t="shared" ref="I14:Q14" si="3">I13</f>
        <v>63504.97</v>
      </c>
      <c r="J14" s="17">
        <f t="shared" si="3"/>
        <v>83187.03</v>
      </c>
      <c r="K14" s="17">
        <f t="shared" si="3"/>
        <v>143176.06</v>
      </c>
      <c r="L14" s="17">
        <f>L13</f>
        <v>97445.119999999995</v>
      </c>
      <c r="M14" s="17">
        <f t="shared" si="3"/>
        <v>89237.35</v>
      </c>
      <c r="N14" s="17">
        <f t="shared" si="3"/>
        <v>51326.35</v>
      </c>
      <c r="O14" s="17">
        <f t="shared" si="3"/>
        <v>130818.11</v>
      </c>
      <c r="P14" s="17">
        <f t="shared" si="3"/>
        <v>287140.13</v>
      </c>
      <c r="Q14" s="17">
        <f t="shared" si="3"/>
        <v>53583.96</v>
      </c>
      <c r="R14" s="17">
        <f>R13</f>
        <v>1048110.4799999999</v>
      </c>
      <c r="S14" s="8"/>
    </row>
    <row r="15" spans="1:19" ht="52.8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406988.09</v>
      </c>
      <c r="K15" s="17">
        <v>35557.589999999997</v>
      </c>
      <c r="L15" s="17"/>
      <c r="M15" s="17">
        <v>6582.06</v>
      </c>
      <c r="N15" s="17"/>
      <c r="O15" s="17">
        <v>1111914.73</v>
      </c>
      <c r="P15" s="17">
        <v>7585.76</v>
      </c>
      <c r="Q15" s="17">
        <v>777274</v>
      </c>
      <c r="R15" s="17">
        <f>H15+I15+J15+K15+M15+N15+O15+P15+L15+Q15</f>
        <v>2345902.23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>
        <f>H15</f>
        <v>0</v>
      </c>
      <c r="I16" s="17">
        <f t="shared" ref="I16:R16" si="4">I15</f>
        <v>0</v>
      </c>
      <c r="J16" s="17">
        <f t="shared" si="4"/>
        <v>406988.09</v>
      </c>
      <c r="K16" s="17">
        <f t="shared" si="4"/>
        <v>35557.589999999997</v>
      </c>
      <c r="L16" s="17">
        <f>L15</f>
        <v>0</v>
      </c>
      <c r="M16" s="17">
        <f t="shared" si="4"/>
        <v>6582.06</v>
      </c>
      <c r="N16" s="17">
        <f t="shared" si="4"/>
        <v>0</v>
      </c>
      <c r="O16" s="17">
        <f t="shared" si="4"/>
        <v>1111914.73</v>
      </c>
      <c r="P16" s="17">
        <f t="shared" si="4"/>
        <v>7585.76</v>
      </c>
      <c r="Q16" s="17">
        <f t="shared" si="4"/>
        <v>777274</v>
      </c>
      <c r="R16" s="17">
        <f t="shared" si="4"/>
        <v>2345902.23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>
        <v>279150.21000000002</v>
      </c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282817.21000000002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279150.21000000002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282817.21000000002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3878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60013.630000000005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3878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60013.630000000005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/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10514.63</v>
      </c>
      <c r="J23" s="17"/>
      <c r="K23" s="17">
        <v>8443.1200000000008</v>
      </c>
      <c r="L23" s="17">
        <v>1920.28</v>
      </c>
      <c r="M23" s="17"/>
      <c r="N23" s="17"/>
      <c r="O23" s="17">
        <v>4242</v>
      </c>
      <c r="P23" s="17"/>
      <c r="Q23" s="17">
        <v>39069</v>
      </c>
      <c r="R23" s="17">
        <f>H23+I23+J23+K23+M23+N23+O23+P23+L23+Q23</f>
        <v>64189.03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10514.63</v>
      </c>
      <c r="J24" s="17">
        <f t="shared" si="7"/>
        <v>0</v>
      </c>
      <c r="K24" s="17">
        <f t="shared" si="7"/>
        <v>8443.1200000000008</v>
      </c>
      <c r="L24" s="17">
        <f>L23</f>
        <v>1920.28</v>
      </c>
      <c r="M24" s="17">
        <f t="shared" si="7"/>
        <v>0</v>
      </c>
      <c r="N24" s="17">
        <f t="shared" si="7"/>
        <v>0</v>
      </c>
      <c r="O24" s="17">
        <f t="shared" si="7"/>
        <v>4242</v>
      </c>
      <c r="P24" s="17">
        <f>P23</f>
        <v>0</v>
      </c>
      <c r="Q24" s="17">
        <f>Q23</f>
        <v>39069</v>
      </c>
      <c r="R24" s="17">
        <f>R23</f>
        <v>64189.03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56931.13</v>
      </c>
      <c r="I25" s="17">
        <v>72865.55</v>
      </c>
      <c r="J25" s="17">
        <v>149287.43</v>
      </c>
      <c r="K25" s="17">
        <v>209781.33</v>
      </c>
      <c r="L25" s="17">
        <v>129198.73</v>
      </c>
      <c r="M25" s="17">
        <v>45302.73</v>
      </c>
      <c r="N25" s="17">
        <v>47785.59</v>
      </c>
      <c r="O25" s="17">
        <v>179463.93</v>
      </c>
      <c r="P25" s="17">
        <v>97143.38</v>
      </c>
      <c r="Q25" s="17">
        <v>234991.34</v>
      </c>
      <c r="R25" s="17">
        <f>H25+I25+J25+K25+M25+N25+O25+P25+L25+Q25</f>
        <v>1222751.1399999999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56931.13</v>
      </c>
      <c r="I26" s="17">
        <f>I25</f>
        <v>72865.55</v>
      </c>
      <c r="J26" s="17">
        <f>J25</f>
        <v>149287.43</v>
      </c>
      <c r="K26" s="17">
        <f t="shared" ref="K26:P26" si="8">K25</f>
        <v>209781.33</v>
      </c>
      <c r="L26" s="17">
        <f>L25</f>
        <v>129198.73</v>
      </c>
      <c r="M26" s="17">
        <f t="shared" si="8"/>
        <v>45302.73</v>
      </c>
      <c r="N26" s="17">
        <f t="shared" si="8"/>
        <v>47785.59</v>
      </c>
      <c r="O26" s="17">
        <f t="shared" si="8"/>
        <v>179463.93</v>
      </c>
      <c r="P26" s="17">
        <f t="shared" si="8"/>
        <v>97143.38</v>
      </c>
      <c r="Q26" s="17">
        <f>Q25</f>
        <v>234991.34</v>
      </c>
      <c r="R26" s="17">
        <f>R25</f>
        <v>1222751.1399999999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5651</v>
      </c>
      <c r="J28" s="17">
        <v>6430</v>
      </c>
      <c r="K28" s="17"/>
      <c r="L28" s="17"/>
      <c r="M28" s="17"/>
      <c r="N28" s="17"/>
      <c r="O28" s="17">
        <v>264368</v>
      </c>
      <c r="P28" s="17">
        <v>8445</v>
      </c>
      <c r="Q28" s="17">
        <v>10217</v>
      </c>
      <c r="R28" s="17">
        <f>H28+I28+J28+K28+M28+N28+O28+P28+L28+Q28</f>
        <v>295111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89917.34</v>
      </c>
      <c r="I29" s="17">
        <v>206623.35999999999</v>
      </c>
      <c r="J29" s="17">
        <v>714683.7</v>
      </c>
      <c r="K29" s="17">
        <v>251871.55</v>
      </c>
      <c r="L29" s="17">
        <v>1499048.33</v>
      </c>
      <c r="M29" s="17">
        <v>45310.45</v>
      </c>
      <c r="N29" s="17">
        <v>179395.85</v>
      </c>
      <c r="O29" s="17">
        <v>1336497.22</v>
      </c>
      <c r="P29" s="17">
        <v>70043.649999999994</v>
      </c>
      <c r="Q29" s="17">
        <v>289423.46000000002</v>
      </c>
      <c r="R29" s="17">
        <f>H29+I29+J29+K29+M29+N29+O29+P29+L29+Q29</f>
        <v>4682814.9099999992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89917.34</v>
      </c>
      <c r="I30" s="17">
        <f t="shared" ref="I30:Q30" si="9">I29</f>
        <v>206623.35999999999</v>
      </c>
      <c r="J30" s="17">
        <f t="shared" si="9"/>
        <v>714683.7</v>
      </c>
      <c r="K30" s="17">
        <f t="shared" si="9"/>
        <v>251871.55</v>
      </c>
      <c r="L30" s="17">
        <f>L29</f>
        <v>1499048.33</v>
      </c>
      <c r="M30" s="17">
        <f t="shared" si="9"/>
        <v>45310.45</v>
      </c>
      <c r="N30" s="17">
        <f t="shared" si="9"/>
        <v>179395.85</v>
      </c>
      <c r="O30" s="17">
        <f t="shared" si="9"/>
        <v>1336497.22</v>
      </c>
      <c r="P30" s="17">
        <f t="shared" si="9"/>
        <v>70043.649999999994</v>
      </c>
      <c r="Q30" s="17">
        <f t="shared" si="9"/>
        <v>289423.46000000002</v>
      </c>
      <c r="R30" s="17">
        <f>R29</f>
        <v>4682814.9099999992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834542</v>
      </c>
      <c r="M31" s="17">
        <v>0</v>
      </c>
      <c r="N31" s="17"/>
      <c r="O31" s="17">
        <v>562617.23</v>
      </c>
      <c r="P31" s="17"/>
      <c r="Q31" s="17">
        <v>0</v>
      </c>
      <c r="R31" s="17">
        <f>H31+I31+J31+K31+M31+N31+O31+P31+L31+Q31</f>
        <v>1397159.23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834542</v>
      </c>
      <c r="M32" s="17">
        <v>0</v>
      </c>
      <c r="N32" s="17">
        <f>N31</f>
        <v>0</v>
      </c>
      <c r="O32" s="17">
        <f>O31</f>
        <v>562617.23</v>
      </c>
      <c r="P32" s="17">
        <f>P31</f>
        <v>0</v>
      </c>
      <c r="Q32" s="17">
        <v>0</v>
      </c>
      <c r="R32" s="17">
        <f>R31</f>
        <v>1397159.23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80637.350000000006</v>
      </c>
      <c r="I33" s="17">
        <v>188057.17</v>
      </c>
      <c r="J33" s="17">
        <v>135234.69</v>
      </c>
      <c r="K33" s="17">
        <v>302130.63</v>
      </c>
      <c r="L33" s="17">
        <v>157002.71</v>
      </c>
      <c r="M33" s="17">
        <v>248861.95</v>
      </c>
      <c r="N33" s="17">
        <v>74560.5</v>
      </c>
      <c r="O33" s="17">
        <v>120587.21</v>
      </c>
      <c r="P33" s="17">
        <v>357115.52</v>
      </c>
      <c r="Q33" s="17">
        <v>228743.66</v>
      </c>
      <c r="R33" s="17">
        <f>H33+I33+J33+K33+M33+N33+O33+P33+L33+Q33</f>
        <v>1892931.39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80637.350000000006</v>
      </c>
      <c r="I34" s="17">
        <f t="shared" ref="I34:Q34" si="10">I33</f>
        <v>188057.17</v>
      </c>
      <c r="J34" s="17">
        <f t="shared" si="10"/>
        <v>135234.69</v>
      </c>
      <c r="K34" s="17">
        <f>K33</f>
        <v>302130.63</v>
      </c>
      <c r="L34" s="17">
        <f>L33</f>
        <v>157002.71</v>
      </c>
      <c r="M34" s="17">
        <f>M33</f>
        <v>248861.95</v>
      </c>
      <c r="N34" s="17">
        <f t="shared" si="10"/>
        <v>74560.5</v>
      </c>
      <c r="O34" s="17">
        <f t="shared" si="10"/>
        <v>120587.21</v>
      </c>
      <c r="P34" s="17">
        <f t="shared" si="10"/>
        <v>357115.52</v>
      </c>
      <c r="Q34" s="17">
        <f t="shared" si="10"/>
        <v>228743.66</v>
      </c>
      <c r="R34" s="17">
        <f>R33</f>
        <v>1892931.39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277648.40000000002</v>
      </c>
      <c r="I36" s="20">
        <f>I13+I19+I25+I29+I33+I10+I23+I15+I17+I28</f>
        <v>569752.31000000006</v>
      </c>
      <c r="J36" s="20">
        <f>J13+J19+J25+J29+J33+J16+J11+J9+J7+J23+J17+J28</f>
        <v>2220894.81</v>
      </c>
      <c r="K36" s="20">
        <f>K13+K19+K25+K29+K33+K31+K17+K11+K9+K24+K15+K21</f>
        <v>950960.27999999991</v>
      </c>
      <c r="L36" s="20">
        <f>L13+L19+L25+L29+L33+L31+L17+L11+L9+L24+L15</f>
        <v>2938965.88</v>
      </c>
      <c r="M36" s="20">
        <f>M13+M19+M25+M29+M33+M9+M11+M21+M24+M17+M15</f>
        <v>436932.54000000004</v>
      </c>
      <c r="N36" s="20">
        <f>N13+N19+N25+N29+N33+N9+N7+N23+N31+N17+N15+N11</f>
        <v>353068.29000000004</v>
      </c>
      <c r="O36" s="20">
        <f>O13+O19+O25+O29+O33+O31+O15+O9+O7+O23+O28+O11</f>
        <v>5369533.5500000007</v>
      </c>
      <c r="P36" s="20">
        <f>P13+P19+P25+P29+P33+P31+P15+P9+P7+P23+P28+P17+P21</f>
        <v>834192.44000000006</v>
      </c>
      <c r="Q36" s="20">
        <f>Q13+Q19+Q25+Q29+Q33+Q31+Q15+Q9+Q7+Q23+Q28+Q11</f>
        <v>1668713.2400000002</v>
      </c>
      <c r="R36" s="21">
        <f>R8+R10+R12+R14+R16+R18+R20+R22+R24+R26+R30+R32+R34+R28</f>
        <v>15620661.74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2024-07-16T03:16:03Z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