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D5F003DD-B76F-477B-A6E3-E2AC2D7864F1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P36" i="2" l="1"/>
  <c r="P22" i="2"/>
  <c r="N36" i="2"/>
  <c r="I10" i="2"/>
  <c r="M36" i="2" l="1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10" i="2"/>
  <c r="H36" i="2" s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<sst xmlns="http://schemas.openxmlformats.org/spreadsheetml/2006/main" count="89" uniqueCount="66">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</sst>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8" zoomScaleNormal="88" workbookViewId="0">
      <pane xSplit="4" ySplit="6" topLeftCell="K24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>
        <v>85195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85195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85195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85195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68186.97</v>
      </c>
      <c r="I9" s="17">
        <v>2890.66</v>
      </c>
      <c r="J9" s="17">
        <v>2583579.4900000002</v>
      </c>
      <c r="K9" s="17"/>
      <c r="L9" s="17">
        <v>343049.71</v>
      </c>
      <c r="M9" s="17"/>
      <c r="N9" s="17"/>
      <c r="O9" s="17">
        <v>1659025.12</v>
      </c>
      <c r="P9" s="17"/>
      <c r="Q9" s="17"/>
      <c r="R9" s="17">
        <f>H9+I9+J9+K9+M9+N9+O9+P9+L9+Q9+G9</f>
        <v>4656731.95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68186.97</v>
      </c>
      <c r="I10" s="17">
        <f>I9</f>
        <v>2890.66</v>
      </c>
      <c r="J10" s="17">
        <f t="shared" ref="J10:Q10" si="1">J9</f>
        <v>2583579.4900000002</v>
      </c>
      <c r="K10" s="17">
        <f>K9</f>
        <v>0</v>
      </c>
      <c r="L10" s="17">
        <f>L9</f>
        <v>343049.71</v>
      </c>
      <c r="M10" s="17">
        <f t="shared" si="1"/>
        <v>0</v>
      </c>
      <c r="N10" s="17">
        <f t="shared" si="1"/>
        <v>0</v>
      </c>
      <c r="O10" s="17">
        <f t="shared" si="1"/>
        <v>1659025.12</v>
      </c>
      <c r="P10" s="17">
        <f t="shared" si="1"/>
        <v>0</v>
      </c>
      <c r="Q10" s="17">
        <f t="shared" si="1"/>
        <v>0</v>
      </c>
      <c r="R10" s="17">
        <f>R9</f>
        <v>4656731.95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/>
      <c r="I13" s="17">
        <v>68513.34</v>
      </c>
      <c r="J13" s="17">
        <v>100381.83</v>
      </c>
      <c r="K13" s="17">
        <v>187987.31</v>
      </c>
      <c r="L13" s="17">
        <v>104331.77</v>
      </c>
      <c r="M13" s="17">
        <v>89280.83</v>
      </c>
      <c r="N13" s="17">
        <v>71974.91</v>
      </c>
      <c r="O13" s="17">
        <v>144954.81</v>
      </c>
      <c r="P13" s="17">
        <v>348394.15</v>
      </c>
      <c r="Q13" s="17">
        <v>56604.12</v>
      </c>
      <c r="R13" s="17">
        <f>H13+I13+J13+K13+M13+N13+O13+P13+L13+Q13</f>
        <v>1172423.07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0</v>
      </c>
      <c r="I14" s="17">
        <f t="shared" ref="I14:Q14" si="3">I13</f>
        <v>68513.34</v>
      </c>
      <c r="J14" s="17">
        <f t="shared" si="3"/>
        <v>100381.83</v>
      </c>
      <c r="K14" s="17">
        <f t="shared" si="3"/>
        <v>187987.31</v>
      </c>
      <c r="L14" s="17">
        <f>L13</f>
        <v>104331.77</v>
      </c>
      <c r="M14" s="17">
        <f t="shared" si="3"/>
        <v>89280.83</v>
      </c>
      <c r="N14" s="17">
        <f t="shared" si="3"/>
        <v>71974.91</v>
      </c>
      <c r="O14" s="17">
        <f t="shared" si="3"/>
        <v>144954.81</v>
      </c>
      <c r="P14" s="17">
        <f t="shared" si="3"/>
        <v>348394.15</v>
      </c>
      <c r="Q14" s="17">
        <f t="shared" si="3"/>
        <v>56604.12</v>
      </c>
      <c r="R14" s="17">
        <f>R13</f>
        <v>1172423.07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359263.45</v>
      </c>
      <c r="K15" s="17">
        <v>25169</v>
      </c>
      <c r="L15" s="17"/>
      <c r="M15" s="17"/>
      <c r="N15" s="17"/>
      <c r="O15" s="17">
        <v>619941.82999999996</v>
      </c>
      <c r="P15" s="17">
        <v>11285.76</v>
      </c>
      <c r="Q15" s="17">
        <v>408903</v>
      </c>
      <c r="R15" s="17">
        <f>H15+I15+J15+K15+M15+N15+O15+P15+L15+Q15</f>
        <v>1424563.04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359263.45</v>
      </c>
      <c r="K16" s="17">
        <f t="shared" si="4"/>
        <v>25169</v>
      </c>
      <c r="L16" s="17"/>
      <c r="M16" s="17">
        <f t="shared" si="4"/>
        <v>0</v>
      </c>
      <c r="N16" s="17">
        <f t="shared" si="4"/>
        <v>0</v>
      </c>
      <c r="O16" s="17">
        <f t="shared" si="4"/>
        <v>619941.82999999996</v>
      </c>
      <c r="P16" s="17">
        <f t="shared" si="4"/>
        <v>11285.76</v>
      </c>
      <c r="Q16" s="17">
        <f t="shared" si="4"/>
        <v>408903</v>
      </c>
      <c r="R16" s="17">
        <f t="shared" si="4"/>
        <v>1424563.04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>
        <v>1043751</v>
      </c>
      <c r="K17" s="17"/>
      <c r="L17" s="17">
        <v>164037</v>
      </c>
      <c r="M17" s="17"/>
      <c r="N17" s="17"/>
      <c r="O17" s="17"/>
      <c r="P17" s="17">
        <v>132090.49</v>
      </c>
      <c r="Q17" s="17"/>
      <c r="R17" s="17">
        <f>H17+I17+J17+K17+M17+N17+O17+P17+L17+Q17</f>
        <v>1339878.49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1043751</v>
      </c>
      <c r="K18" s="17">
        <f t="shared" si="5"/>
        <v>0</v>
      </c>
      <c r="L18" s="17">
        <f t="shared" si="5"/>
        <v>164037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132090.49</v>
      </c>
      <c r="Q18" s="17">
        <v>0</v>
      </c>
      <c r="R18" s="17">
        <f>R17</f>
        <v>1339878.49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17897</v>
      </c>
      <c r="Q21" s="17">
        <v>0</v>
      </c>
      <c r="R21" s="17">
        <f>H21+I21+J21+K21+M21+N21+O21+P21+L21+Q21</f>
        <v>17897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17897</v>
      </c>
      <c r="Q22" s="17">
        <v>0</v>
      </c>
      <c r="R22" s="17">
        <f>R21</f>
        <v>17897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11016.78</v>
      </c>
      <c r="J23" s="17">
        <v>5012.84</v>
      </c>
      <c r="K23" s="17"/>
      <c r="L23" s="17">
        <v>6111.47</v>
      </c>
      <c r="M23" s="17"/>
      <c r="N23" s="17"/>
      <c r="O23" s="17">
        <v>4242</v>
      </c>
      <c r="P23" s="17"/>
      <c r="Q23" s="17">
        <v>39069</v>
      </c>
      <c r="R23" s="17">
        <f>H23+I23+J23+K23+M23+N23+O23+P23+L23+Q23</f>
        <v>65452.090000000004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11016.78</v>
      </c>
      <c r="J24" s="17">
        <f t="shared" si="7"/>
        <v>5012.84</v>
      </c>
      <c r="K24" s="17">
        <f t="shared" si="7"/>
        <v>0</v>
      </c>
      <c r="L24" s="17">
        <f>L23</f>
        <v>6111.47</v>
      </c>
      <c r="M24" s="17">
        <f t="shared" si="7"/>
        <v>0</v>
      </c>
      <c r="N24" s="17">
        <f t="shared" si="7"/>
        <v>0</v>
      </c>
      <c r="O24" s="17">
        <f t="shared" si="7"/>
        <v>4242</v>
      </c>
      <c r="P24" s="17">
        <f>P23</f>
        <v>0</v>
      </c>
      <c r="Q24" s="17">
        <f>Q23</f>
        <v>39069</v>
      </c>
      <c r="R24" s="17">
        <f>R23</f>
        <v>65452.090000000004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66858.399999999994</v>
      </c>
      <c r="I25" s="17">
        <v>77566.77</v>
      </c>
      <c r="J25" s="17">
        <v>161961.26999999999</v>
      </c>
      <c r="K25" s="17">
        <v>230445.26</v>
      </c>
      <c r="L25" s="17">
        <v>152668.79</v>
      </c>
      <c r="M25" s="17">
        <v>60326.64</v>
      </c>
      <c r="N25" s="17">
        <v>59152.55</v>
      </c>
      <c r="O25" s="17">
        <v>224685.58</v>
      </c>
      <c r="P25" s="17">
        <v>112220.05</v>
      </c>
      <c r="Q25" s="17">
        <v>273262.34000000003</v>
      </c>
      <c r="R25" s="17">
        <f>H25+I25+J25+K25+M25+N25+O25+P25+L25+Q25</f>
        <v>1419147.6500000001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66858.399999999994</v>
      </c>
      <c r="I26" s="17">
        <f>I25</f>
        <v>77566.77</v>
      </c>
      <c r="J26" s="17">
        <f>J25</f>
        <v>161961.26999999999</v>
      </c>
      <c r="K26" s="17">
        <f t="shared" ref="K26:P26" si="8">K25</f>
        <v>230445.26</v>
      </c>
      <c r="L26" s="17">
        <f>L25</f>
        <v>152668.79</v>
      </c>
      <c r="M26" s="17">
        <f t="shared" si="8"/>
        <v>60326.64</v>
      </c>
      <c r="N26" s="17">
        <f t="shared" si="8"/>
        <v>59152.55</v>
      </c>
      <c r="O26" s="17">
        <f t="shared" si="8"/>
        <v>224685.58</v>
      </c>
      <c r="P26" s="17">
        <f t="shared" si="8"/>
        <v>112220.05</v>
      </c>
      <c r="Q26" s="17">
        <f>Q25</f>
        <v>273262.34000000003</v>
      </c>
      <c r="R26" s="17">
        <f>R25</f>
        <v>1419147.6500000001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3650</v>
      </c>
      <c r="J28" s="17">
        <v>3916</v>
      </c>
      <c r="K28" s="17"/>
      <c r="L28" s="17"/>
      <c r="M28" s="17"/>
      <c r="N28" s="17"/>
      <c r="O28" s="17">
        <v>167500</v>
      </c>
      <c r="P28" s="17">
        <v>5224</v>
      </c>
      <c r="Q28" s="17">
        <v>7420</v>
      </c>
      <c r="R28" s="17">
        <f>H28+I28+J28+K28+M28+N28+O28+P28+L28+Q28</f>
        <v>187710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107812.13</v>
      </c>
      <c r="I29" s="17">
        <v>234961.87</v>
      </c>
      <c r="J29" s="17">
        <v>758772.44</v>
      </c>
      <c r="K29" s="17">
        <v>435527.15</v>
      </c>
      <c r="L29" s="17">
        <v>1215204.4099999999</v>
      </c>
      <c r="M29" s="17">
        <v>66567.58</v>
      </c>
      <c r="N29" s="17">
        <v>239306.39</v>
      </c>
      <c r="O29" s="17">
        <v>1332685.99</v>
      </c>
      <c r="P29" s="17">
        <v>86561.34</v>
      </c>
      <c r="Q29" s="17">
        <v>340602.32</v>
      </c>
      <c r="R29" s="17">
        <f>H29+I29+J29+K29+M29+N29+O29+P29+L29+Q29</f>
        <v>4818001.62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107812.13</v>
      </c>
      <c r="I30" s="17">
        <f t="shared" ref="I30:Q30" si="9">I29</f>
        <v>234961.87</v>
      </c>
      <c r="J30" s="17">
        <f t="shared" si="9"/>
        <v>758772.44</v>
      </c>
      <c r="K30" s="17">
        <f t="shared" si="9"/>
        <v>435527.15</v>
      </c>
      <c r="L30" s="17">
        <f>L29</f>
        <v>1215204.4099999999</v>
      </c>
      <c r="M30" s="17">
        <f t="shared" si="9"/>
        <v>66567.58</v>
      </c>
      <c r="N30" s="17">
        <f t="shared" si="9"/>
        <v>239306.39</v>
      </c>
      <c r="O30" s="17">
        <f t="shared" si="9"/>
        <v>1332685.99</v>
      </c>
      <c r="P30" s="17">
        <f t="shared" si="9"/>
        <v>86561.34</v>
      </c>
      <c r="Q30" s="17">
        <f t="shared" si="9"/>
        <v>340602.32</v>
      </c>
      <c r="R30" s="17">
        <f>R29</f>
        <v>4818001.62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95066.41</v>
      </c>
      <c r="I33" s="17">
        <v>208294.83</v>
      </c>
      <c r="J33" s="17">
        <v>148713.67000000001</v>
      </c>
      <c r="K33" s="17">
        <v>356191.39</v>
      </c>
      <c r="L33" s="17">
        <v>179945.97</v>
      </c>
      <c r="M33" s="17">
        <v>263894.71000000002</v>
      </c>
      <c r="N33" s="17">
        <v>88657.37</v>
      </c>
      <c r="O33" s="17">
        <v>142226.23000000001</v>
      </c>
      <c r="P33" s="17">
        <v>386809.58</v>
      </c>
      <c r="Q33" s="17">
        <v>258685.18</v>
      </c>
      <c r="R33" s="17">
        <f>H33+I33+J33+K33+M33+N33+O33+P33+L33+Q33</f>
        <v>2128485.34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95066.41</v>
      </c>
      <c r="I34" s="17">
        <f t="shared" ref="I34:Q34" si="10">I33</f>
        <v>208294.83</v>
      </c>
      <c r="J34" s="17">
        <f t="shared" si="10"/>
        <v>148713.67000000001</v>
      </c>
      <c r="K34" s="17">
        <f>K33</f>
        <v>356191.39</v>
      </c>
      <c r="L34" s="17">
        <f>L33</f>
        <v>179945.97</v>
      </c>
      <c r="M34" s="17">
        <f>M33</f>
        <v>263894.71000000002</v>
      </c>
      <c r="N34" s="17">
        <f t="shared" si="10"/>
        <v>88657.37</v>
      </c>
      <c r="O34" s="17">
        <f t="shared" si="10"/>
        <v>142226.23000000001</v>
      </c>
      <c r="P34" s="17">
        <f t="shared" si="10"/>
        <v>386809.58</v>
      </c>
      <c r="Q34" s="17">
        <f t="shared" si="10"/>
        <v>258685.18</v>
      </c>
      <c r="R34" s="17">
        <f>R33</f>
        <v>2128485.34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339395.08999999997</v>
      </c>
      <c r="I36" s="20">
        <f>I13+I19+I25+I29+I33+I10+I23+I15+I17+I28</f>
        <v>629429.88</v>
      </c>
      <c r="J36" s="20">
        <f>J13+J19+J25+J29+J33+J16+J11+J9+J7+J23+J17+J28</f>
        <v>5271200.99</v>
      </c>
      <c r="K36" s="20">
        <f>K13+K19+K25+K29+K33+K31+K17+K11+K9+K24+K15+K21</f>
        <v>1235320.1099999999</v>
      </c>
      <c r="L36" s="20">
        <f>L13+L19+L25+L29+L33+L31+L17+L11+L9+L24+L15</f>
        <v>2912632.7600000002</v>
      </c>
      <c r="M36" s="20">
        <f>M13+M19+M25+M29+M33+M9+M11+M21+M24+M17+M15</f>
        <v>480069.76</v>
      </c>
      <c r="N36" s="20">
        <f>N13+N19+N25+N29+N33+N9+N7+N23+N31+N17+N15+N11</f>
        <v>459091.22000000003</v>
      </c>
      <c r="O36" s="20">
        <f>O13+O19+O25+O29+O33+O31+O15+O9+O7+O23+O28+O11</f>
        <v>4825750.79</v>
      </c>
      <c r="P36" s="20">
        <f>P13+P19+P25+P29+P33+P31+P15+P9+P7+P23+P28+P17+P21</f>
        <v>1103534.3700000001</v>
      </c>
      <c r="Q36" s="20">
        <f>Q13+Q19+Q25+Q29+Q33+Q31+Q15+Q9+Q7+Q23+Q28+Q11</f>
        <v>1413622.78</v>
      </c>
      <c r="R36" s="21">
        <f>R8+R10+R12+R14+R16+R18+R20+R22+R24+R26+R30+R32+R34+R28</f>
        <v>18670047.75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2024-05-03T04:02:34Z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