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65161807-D2CB-47F7-8750-76131401575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N36" i="2" l="1"/>
  <c r="M36" i="2"/>
  <c r="L36" i="2"/>
  <c r="K36" i="2"/>
  <c r="J36" i="2"/>
  <c r="I36" i="2"/>
  <c r="H36" i="2"/>
  <c r="H8" i="2"/>
  <c r="R28" i="2" l="1"/>
  <c r="M34" i="2"/>
  <c r="H18" i="2"/>
  <c r="R9" i="2" l="1"/>
  <c r="K34" i="2"/>
  <c r="O36" i="2" l="1"/>
  <c r="O12" i="2"/>
  <c r="M16" i="2"/>
  <c r="Q36" i="2" l="1"/>
  <c r="P36" i="2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20" i="2"/>
  <c r="L14" i="2"/>
  <c r="L10" i="2"/>
  <c r="P12" i="2" l="1"/>
  <c r="I26" i="2" l="1"/>
  <c r="P8" i="2" l="1"/>
  <c r="I10" i="2" l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K32" i="2"/>
  <c r="K24" i="2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<sst xmlns="http://schemas.openxmlformats.org/spreadsheetml/2006/main" count="89" uniqueCount="66">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</sst>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8" zoomScaleNormal="88" workbookViewId="0">
      <pane xSplit="4" ySplit="6" topLeftCell="K28" activePane="bottomRight" state="frozen"/>
      <selection activeCell="C1" sqref="C1"/>
      <selection pane="topRight" activeCell="G1" sqref="G1"/>
      <selection pane="bottomLeft" activeCell="C7" sqref="C7"/>
      <selection pane="bottomRight" activeCell="P42" sqref="P4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30134.05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109352.05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>
        <f>H7</f>
        <v>30134.05</v>
      </c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109352.05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34142</v>
      </c>
      <c r="I9" s="17">
        <v>31401.34</v>
      </c>
      <c r="J9" s="17">
        <v>48050</v>
      </c>
      <c r="K9" s="17"/>
      <c r="L9" s="17">
        <v>215930.71</v>
      </c>
      <c r="M9" s="17"/>
      <c r="N9" s="17"/>
      <c r="O9" s="17">
        <v>1667514.03</v>
      </c>
      <c r="P9" s="17"/>
      <c r="Q9" s="17">
        <v>17913.580000000002</v>
      </c>
      <c r="R9" s="17">
        <f>H9+I9+J9+K9+M9+N9+O9+P9+L9+Q9+G9</f>
        <v>2014951.6600000001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34142</v>
      </c>
      <c r="I10" s="17">
        <f>I9</f>
        <v>31401.34</v>
      </c>
      <c r="J10" s="17">
        <f t="shared" ref="J10:Q10" si="1">J9</f>
        <v>48050</v>
      </c>
      <c r="K10" s="17">
        <f>K9</f>
        <v>0</v>
      </c>
      <c r="L10" s="17">
        <f>L9</f>
        <v>215930.71</v>
      </c>
      <c r="M10" s="17">
        <f t="shared" si="1"/>
        <v>0</v>
      </c>
      <c r="N10" s="17">
        <f t="shared" si="1"/>
        <v>0</v>
      </c>
      <c r="O10" s="17">
        <f t="shared" si="1"/>
        <v>1667514.03</v>
      </c>
      <c r="P10" s="17">
        <f t="shared" si="1"/>
        <v>0</v>
      </c>
      <c r="Q10" s="17">
        <f t="shared" si="1"/>
        <v>17913.580000000002</v>
      </c>
      <c r="R10" s="17">
        <f>R9</f>
        <v>2014951.6600000001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86155.199999999997</v>
      </c>
      <c r="I13" s="17"/>
      <c r="J13" s="17">
        <v>130154.96</v>
      </c>
      <c r="K13" s="17">
        <v>205484.62</v>
      </c>
      <c r="L13" s="17">
        <v>109054.33</v>
      </c>
      <c r="M13" s="17">
        <v>91499.81</v>
      </c>
      <c r="N13" s="17">
        <v>86319.52</v>
      </c>
      <c r="O13" s="17">
        <v>170217.02</v>
      </c>
      <c r="P13" s="17">
        <v>380267.07</v>
      </c>
      <c r="Q13" s="17">
        <v>68378.09</v>
      </c>
      <c r="R13" s="17">
        <f>H13+I13+J13+K13+M13+N13+O13+P13+L13+Q13</f>
        <v>1327530.6200000001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86155.199999999997</v>
      </c>
      <c r="I14" s="17">
        <f t="shared" ref="I14:Q14" si="3">I13</f>
        <v>0</v>
      </c>
      <c r="J14" s="17">
        <f t="shared" si="3"/>
        <v>130154.96</v>
      </c>
      <c r="K14" s="17">
        <f t="shared" si="3"/>
        <v>205484.62</v>
      </c>
      <c r="L14" s="17">
        <f>L13</f>
        <v>109054.33</v>
      </c>
      <c r="M14" s="17">
        <f t="shared" si="3"/>
        <v>91499.81</v>
      </c>
      <c r="N14" s="17">
        <f t="shared" si="3"/>
        <v>86319.52</v>
      </c>
      <c r="O14" s="17">
        <f t="shared" si="3"/>
        <v>170217.02</v>
      </c>
      <c r="P14" s="17">
        <f t="shared" si="3"/>
        <v>380267.07</v>
      </c>
      <c r="Q14" s="17">
        <f t="shared" si="3"/>
        <v>68378.09</v>
      </c>
      <c r="R14" s="17">
        <f>R13</f>
        <v>1327530.6200000001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17640</v>
      </c>
      <c r="K15" s="17">
        <v>37969</v>
      </c>
      <c r="L15" s="17"/>
      <c r="M15" s="17"/>
      <c r="N15" s="17"/>
      <c r="O15" s="17">
        <v>126764.24</v>
      </c>
      <c r="P15" s="17">
        <v>14785.76</v>
      </c>
      <c r="Q15" s="17"/>
      <c r="R15" s="17">
        <f>H15+I15+J15+K15+M15+N15+O15+P15+L15+Q15</f>
        <v>197159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17640</v>
      </c>
      <c r="K16" s="17">
        <f t="shared" si="4"/>
        <v>37969</v>
      </c>
      <c r="L16" s="17"/>
      <c r="M16" s="17">
        <f t="shared" si="4"/>
        <v>0</v>
      </c>
      <c r="N16" s="17">
        <f t="shared" si="4"/>
        <v>0</v>
      </c>
      <c r="O16" s="17">
        <f t="shared" si="4"/>
        <v>126764.24</v>
      </c>
      <c r="P16" s="17">
        <f t="shared" si="4"/>
        <v>14785.76</v>
      </c>
      <c r="Q16" s="17">
        <f t="shared" si="4"/>
        <v>0</v>
      </c>
      <c r="R16" s="17">
        <f t="shared" si="4"/>
        <v>197159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/>
      <c r="K17" s="17"/>
      <c r="L17" s="17"/>
      <c r="M17" s="17"/>
      <c r="N17" s="17"/>
      <c r="O17" s="17"/>
      <c r="P17" s="17">
        <v>3667</v>
      </c>
      <c r="Q17" s="17"/>
      <c r="R17" s="17">
        <f>H17+I17+J17+K17+M17+N17+O17+P17+L17+Q17</f>
        <v>3667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0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3667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10514.63</v>
      </c>
      <c r="J23" s="17"/>
      <c r="K23" s="17"/>
      <c r="L23" s="17">
        <v>26494.47</v>
      </c>
      <c r="M23" s="17"/>
      <c r="N23" s="17"/>
      <c r="O23" s="17">
        <v>8609</v>
      </c>
      <c r="P23" s="17"/>
      <c r="Q23" s="17">
        <v>39069</v>
      </c>
      <c r="R23" s="17">
        <f>H23+I23+J23+K23+M23+N23+O23+P23+L23+Q23</f>
        <v>84687.1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10514.63</v>
      </c>
      <c r="J24" s="17">
        <f t="shared" si="7"/>
        <v>0</v>
      </c>
      <c r="K24" s="17">
        <f t="shared" si="7"/>
        <v>0</v>
      </c>
      <c r="L24" s="17">
        <f>L23</f>
        <v>26494.47</v>
      </c>
      <c r="M24" s="17">
        <f t="shared" si="7"/>
        <v>0</v>
      </c>
      <c r="N24" s="17">
        <f t="shared" si="7"/>
        <v>0</v>
      </c>
      <c r="O24" s="17">
        <f t="shared" si="7"/>
        <v>8609</v>
      </c>
      <c r="P24" s="17">
        <f>P23</f>
        <v>0</v>
      </c>
      <c r="Q24" s="17">
        <f>Q23</f>
        <v>39069</v>
      </c>
      <c r="R24" s="17">
        <f>R23</f>
        <v>84687.1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84238.15</v>
      </c>
      <c r="I25" s="17">
        <v>91872.24</v>
      </c>
      <c r="J25" s="17">
        <v>187567.2</v>
      </c>
      <c r="K25" s="17">
        <v>266424.45</v>
      </c>
      <c r="L25" s="17">
        <v>199159.57</v>
      </c>
      <c r="M25" s="17">
        <v>69989.7</v>
      </c>
      <c r="N25" s="17">
        <v>69939.09</v>
      </c>
      <c r="O25" s="17">
        <v>269584.39</v>
      </c>
      <c r="P25" s="17">
        <v>126638.76</v>
      </c>
      <c r="Q25" s="17">
        <v>356992.33</v>
      </c>
      <c r="R25" s="17">
        <f>H25+I25+J25+K25+M25+N25+O25+P25+L25+Q25</f>
        <v>1722405.8800000001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84238.15</v>
      </c>
      <c r="I26" s="17">
        <f>I25</f>
        <v>91872.24</v>
      </c>
      <c r="J26" s="17">
        <f>J25</f>
        <v>187567.2</v>
      </c>
      <c r="K26" s="17">
        <f t="shared" ref="K26:P26" si="8">K25</f>
        <v>266424.45</v>
      </c>
      <c r="L26" s="17">
        <f>L25</f>
        <v>199159.57</v>
      </c>
      <c r="M26" s="17">
        <f t="shared" si="8"/>
        <v>69989.7</v>
      </c>
      <c r="N26" s="17">
        <f t="shared" si="8"/>
        <v>69939.09</v>
      </c>
      <c r="O26" s="17">
        <f t="shared" si="8"/>
        <v>269584.39</v>
      </c>
      <c r="P26" s="17">
        <f t="shared" si="8"/>
        <v>126638.76</v>
      </c>
      <c r="Q26" s="17">
        <f>Q25</f>
        <v>356992.33</v>
      </c>
      <c r="R26" s="17">
        <f>R25</f>
        <v>1722405.8800000001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1825</v>
      </c>
      <c r="J28" s="17">
        <v>1958</v>
      </c>
      <c r="K28" s="17"/>
      <c r="L28" s="17"/>
      <c r="M28" s="17"/>
      <c r="N28" s="17"/>
      <c r="O28" s="17">
        <v>160500</v>
      </c>
      <c r="P28" s="17">
        <v>2612</v>
      </c>
      <c r="Q28" s="17">
        <v>3710</v>
      </c>
      <c r="R28" s="17">
        <f>H28+I28+J28+K28+M28+N28+O28+P28+L28+Q28</f>
        <v>170605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357513.98</v>
      </c>
      <c r="I29" s="17">
        <v>298867.71999999997</v>
      </c>
      <c r="J29" s="17">
        <v>918646.1</v>
      </c>
      <c r="K29" s="17">
        <v>676652.69</v>
      </c>
      <c r="L29" s="17">
        <v>1289892.96</v>
      </c>
      <c r="M29" s="17">
        <v>101920.02</v>
      </c>
      <c r="N29" s="17">
        <v>295882.23</v>
      </c>
      <c r="O29" s="17">
        <v>1404542.23</v>
      </c>
      <c r="P29" s="17">
        <v>125137.88</v>
      </c>
      <c r="Q29" s="17">
        <v>507696.43</v>
      </c>
      <c r="R29" s="17">
        <f>H29+I29+J29+K29+M29+N29+O29+P29+L29+Q29</f>
        <v>5976752.2399999993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357513.98</v>
      </c>
      <c r="I30" s="17">
        <f t="shared" ref="I30:Q30" si="9">I29</f>
        <v>298867.71999999997</v>
      </c>
      <c r="J30" s="17">
        <f t="shared" si="9"/>
        <v>918646.1</v>
      </c>
      <c r="K30" s="17">
        <f t="shared" si="9"/>
        <v>676652.69</v>
      </c>
      <c r="L30" s="17">
        <f>L29</f>
        <v>1289892.96</v>
      </c>
      <c r="M30" s="17">
        <f t="shared" si="9"/>
        <v>101920.02</v>
      </c>
      <c r="N30" s="17">
        <f t="shared" si="9"/>
        <v>295882.23</v>
      </c>
      <c r="O30" s="17">
        <f t="shared" si="9"/>
        <v>1404542.23</v>
      </c>
      <c r="P30" s="17">
        <f t="shared" si="9"/>
        <v>125137.88</v>
      </c>
      <c r="Q30" s="17">
        <f t="shared" si="9"/>
        <v>507696.43</v>
      </c>
      <c r="R30" s="17">
        <f>R29</f>
        <v>5976752.2399999993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345881.06</v>
      </c>
      <c r="I33" s="17">
        <v>224075.14</v>
      </c>
      <c r="J33" s="17">
        <v>165078.35999999999</v>
      </c>
      <c r="K33" s="17">
        <v>404389.43</v>
      </c>
      <c r="L33" s="17">
        <v>198258.72</v>
      </c>
      <c r="M33" s="17">
        <v>303147.28999999998</v>
      </c>
      <c r="N33" s="17">
        <v>103298.21</v>
      </c>
      <c r="O33" s="17">
        <v>160572.6</v>
      </c>
      <c r="P33" s="17">
        <v>406829.08</v>
      </c>
      <c r="Q33" s="17">
        <v>297654.28000000003</v>
      </c>
      <c r="R33" s="17">
        <f>H33+I33+J33+K33+M33+N33+O33+P33+L33+Q33</f>
        <v>2609184.17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345881.06</v>
      </c>
      <c r="I34" s="17">
        <f t="shared" ref="I34:Q34" si="10">I33</f>
        <v>224075.14</v>
      </c>
      <c r="J34" s="17">
        <f t="shared" si="10"/>
        <v>165078.35999999999</v>
      </c>
      <c r="K34" s="17">
        <f>K33</f>
        <v>404389.43</v>
      </c>
      <c r="L34" s="17">
        <f>L33</f>
        <v>198258.72</v>
      </c>
      <c r="M34" s="17">
        <f>M33</f>
        <v>303147.28999999998</v>
      </c>
      <c r="N34" s="17">
        <f t="shared" si="10"/>
        <v>103298.21</v>
      </c>
      <c r="O34" s="17">
        <f t="shared" si="10"/>
        <v>160572.6</v>
      </c>
      <c r="P34" s="17">
        <f t="shared" si="10"/>
        <v>406829.08</v>
      </c>
      <c r="Q34" s="17">
        <f t="shared" si="10"/>
        <v>297654.28000000003</v>
      </c>
      <c r="R34" s="17">
        <f>R33</f>
        <v>2609184.17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939535.62000000011</v>
      </c>
      <c r="I36" s="20">
        <f>I13+I19+I25+I29+I33+I10+I23+I15+I17+I28</f>
        <v>681091.7</v>
      </c>
      <c r="J36" s="20">
        <f>J13+J19+J25+J29+J33+J16+J11+J9+J7+J23+J17+J28</f>
        <v>1568966.62</v>
      </c>
      <c r="K36" s="20">
        <f>K13+K19+K25+K29+K33+K31+K17+K11+K9+K24+K15+K21</f>
        <v>1590920.19</v>
      </c>
      <c r="L36" s="20">
        <f>L13+L19+L25+L29+L33+L31+L17+L11+L9+L24+L15</f>
        <v>2786074.4</v>
      </c>
      <c r="M36" s="20">
        <f>M13+M19+M25+M29+M33+M9+M11+M21+M24+M17+M15</f>
        <v>566556.82000000007</v>
      </c>
      <c r="N36" s="20">
        <f>N13+N19+N25+N29+N33+N9+N7+N23+N31+N17+N15+N11</f>
        <v>555439.04999999993</v>
      </c>
      <c r="O36" s="20">
        <f>O13+O19+O25+O29+O33+O31+O15+O9+O7+O23+O28+O11</f>
        <v>4498792.74</v>
      </c>
      <c r="P36" s="20">
        <f>P13+P19+P25+P29+P33+P31+P15+P9+P7+P23+P28+P17</f>
        <v>1062989.55</v>
      </c>
      <c r="Q36" s="20">
        <f>Q13+Q19+Q25+Q29+Q33+Q31+Q15+Q9+Q7+Q23+Q28+Q11</f>
        <v>1320490.53</v>
      </c>
      <c r="R36" s="21">
        <f>R8+R10+R12+R14+R16+R18+R20+R22+R24+R26+R30+R32+R34+R28</f>
        <v>15570857.220000001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2024-01-17T08:52:37Z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