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530" tabRatio="748" firstSheet="1" activeTab="1"/>
  </bookViews>
  <sheets>
    <sheet name="Лист4" sheetId="29" state="hidden" r:id="rId1"/>
    <sheet name="ДЮСШ" sheetId="39" r:id="rId2"/>
  </sheets>
  <calcPr calcId="162913"/>
</workbook>
</file>

<file path=xl/calcChain.xml><?xml version="1.0" encoding="utf-8"?>
<calcChain xmlns="http://schemas.openxmlformats.org/spreadsheetml/2006/main">
  <c r="K32" i="39" l="1"/>
  <c r="K31" i="39"/>
  <c r="K30" i="39"/>
  <c r="K29" i="39"/>
  <c r="K28" i="39"/>
  <c r="K26" i="39"/>
  <c r="K25" i="39"/>
  <c r="K24" i="39"/>
  <c r="K23" i="39"/>
  <c r="K22" i="39"/>
  <c r="K45" i="39"/>
  <c r="K44" i="39"/>
  <c r="K43" i="39"/>
  <c r="K42" i="39"/>
  <c r="K41" i="39"/>
  <c r="K68" i="39"/>
  <c r="L68" i="39" s="1"/>
  <c r="K60" i="39"/>
  <c r="K47" i="39" l="1"/>
  <c r="K67" i="39" l="1"/>
  <c r="L67" i="39" s="1"/>
  <c r="K62" i="39"/>
  <c r="K63" i="39"/>
  <c r="K64" i="39"/>
  <c r="K65" i="39"/>
  <c r="K66" i="39"/>
  <c r="K61" i="39"/>
  <c r="L61" i="39" s="1"/>
  <c r="K55" i="39"/>
  <c r="K56" i="39"/>
  <c r="K57" i="39"/>
  <c r="K58" i="39"/>
  <c r="K59" i="39"/>
  <c r="K53" i="39"/>
  <c r="K54" i="39"/>
  <c r="K48" i="39"/>
  <c r="K49" i="39"/>
  <c r="K50" i="39"/>
  <c r="K51" i="39"/>
  <c r="K52" i="39"/>
  <c r="K46" i="39"/>
  <c r="L44" i="39" s="1"/>
  <c r="K38" i="39"/>
  <c r="L38" i="39" s="1"/>
  <c r="K35" i="39"/>
  <c r="K36" i="39"/>
  <c r="K37" i="39"/>
  <c r="L31" i="39"/>
  <c r="K21" i="39"/>
  <c r="L21" i="39" s="1"/>
  <c r="K18" i="39"/>
  <c r="K19" i="39"/>
  <c r="K20" i="39"/>
  <c r="K17" i="39"/>
  <c r="L17" i="39" s="1"/>
  <c r="K15" i="39"/>
  <c r="K16" i="39"/>
  <c r="K14" i="39"/>
  <c r="L35" i="39" l="1"/>
  <c r="L28" i="39"/>
  <c r="O28" i="39" s="1"/>
  <c r="L18" i="39"/>
  <c r="O18" i="39" s="1"/>
  <c r="L22" i="39"/>
  <c r="L48" i="39"/>
  <c r="L55" i="39"/>
  <c r="L41" i="39"/>
  <c r="O41" i="39" s="1"/>
  <c r="O55" i="39"/>
  <c r="O35" i="39"/>
  <c r="L53" i="39"/>
  <c r="L62" i="39"/>
  <c r="O62" i="39" s="1"/>
  <c r="L14" i="39"/>
  <c r="O14" i="39" s="1"/>
  <c r="L25" i="39"/>
  <c r="O48" i="39" l="1"/>
  <c r="O22" i="39"/>
</calcChain>
</file>

<file path=xl/sharedStrings.xml><?xml version="1.0" encoding="utf-8"?>
<sst xmlns="http://schemas.openxmlformats.org/spreadsheetml/2006/main" count="196" uniqueCount="50">
  <si>
    <t>Фактическое значение за отчетный финансовый год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</si>
  <si>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</si>
  <si>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</si>
  <si>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</si>
  <si>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</si>
  <si>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Наименование показателя</t>
  </si>
  <si>
    <t>Наименование
учреждения, оказывающего услугу (выполняющего работу)</t>
  </si>
  <si>
    <t>Показатель 
(качества, объема)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</si>
  <si>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</si>
  <si>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</si>
  <si>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</si>
  <si>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</si>
  <si>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</si>
  <si>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</si>
  <si>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</si>
  <si>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</si>
  <si>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</si>
  <si>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</si>
  <si>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</si>
  <si>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</si>
  <si>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</si>
  <si>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</si>
  <si>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чел</t>
  </si>
  <si>
    <t>1. Полнота реализации дополнительных общеразвивающих программ (процент)</t>
  </si>
  <si>
    <t>2. Доля родителей (законных представителей), удовлетворенных условиями и качеством предоставляемой услуги, (процент)</t>
  </si>
  <si>
    <t>3. Сохранность контингента</t>
  </si>
  <si>
    <t>дети за исключением детей с ограниченными возможностями здоровья  (ОВЗ) и детей-инвалидов</t>
  </si>
  <si>
    <t>качества</t>
  </si>
  <si>
    <t>объема</t>
  </si>
  <si>
    <t>2) Реализация дополнительных общеоразвивающих программ (персонифицированное финансирование)</t>
  </si>
  <si>
    <t>физкультурно-спортивная</t>
  </si>
  <si>
    <t>1. Полнота реализации предпрофессиональных программ (процент)</t>
  </si>
  <si>
    <t>этап начальной подготовки</t>
  </si>
  <si>
    <t>тренировочный этап</t>
  </si>
  <si>
    <t>5) реализация дополнительных предпрофессиональных программ в области физической культуры и спорта</t>
  </si>
  <si>
    <t>спортивные единоборства</t>
  </si>
  <si>
    <t>1. Доля лиц, прошедших спортивную подготовку на этапе начальной подготовке и зачисленных на этап начальной подготовки (процент)</t>
  </si>
  <si>
    <t>2) Полнота реализации программы спортивной подготовки, (процент)</t>
  </si>
  <si>
    <t>3) Уровень соответствия учебного плана образовательной организации в соответствии с федеральными стандартами спортивной подготовки, (процент)</t>
  </si>
  <si>
    <t>4) Доля родителей (законных представителей), удовлетворенных условиями и качеством предоставляемой услуги, (процент)</t>
  </si>
  <si>
    <t>5) Доля своевременно устраненных образовательной организацией нарушений, выявленных в результате проверок, осуществляемых органами исполнительной власти субьектов Российской Федерации по контролю и надзору в сфере образования, (процент)</t>
  </si>
  <si>
    <t>чел-час</t>
  </si>
  <si>
    <t>7) спортивная подготовка по олимпийским видам спорта, футбол</t>
  </si>
  <si>
    <t>8) спортивная подготовка по олимпийским видам спорта, баскетбол</t>
  </si>
  <si>
    <t>9) спортивная подготовка по олимпийским видам спорта,хоккей</t>
  </si>
  <si>
    <t>1) Реализация дополнительных общеоразвивающих программ в рамках социального заказа</t>
  </si>
  <si>
    <t>3) спортивная подготовка по олимпийским видам спорта, волейбол</t>
  </si>
  <si>
    <t>4) спортивная подготовка по олимпийским видам спорта, спортивная борьба</t>
  </si>
  <si>
    <t>5)  спортивная подготовка по олимпийским видам спорта, лыжные гонки</t>
  </si>
  <si>
    <t>на 01.07.2024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</si>
</sst>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3" fillId="0" borderId="0"/>
  </cellStyleXfs>
  <cellXfs count="57">
    <xf numFmtId="0" fontId="0" fillId="0" borderId="0" xfId="0"/>
    <xf numFmtId="0" fontId="0" fillId="0" borderId="0" xfId="0"/>
    <xf numFmtId="0" fontId="5" fillId="0" borderId="0" xfId="0" applyFont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1" xfId="0" applyBorder="1"/>
    <xf numFmtId="0" fontId="4" fillId="0" borderId="1" xfId="0" applyFont="1" applyBorder="1" applyAlignment="1">
      <alignment vertical="center" wrapText="1"/>
    </xf>
    <xf numFmtId="164" fontId="5" fillId="0" borderId="0" xfId="0" applyNumberFormat="1" applyFont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164" fontId="9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left" vertical="top"/>
    </xf>
    <xf numFmtId="0" fontId="12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top" wrapText="1"/>
    </xf>
    <xf numFmtId="0" fontId="14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top" wrapText="1"/>
    </xf>
    <xf numFmtId="2" fontId="14" fillId="2" borderId="2" xfId="0" applyNumberFormat="1" applyFont="1" applyFill="1" applyBorder="1" applyAlignment="1">
      <alignment horizontal="center" vertical="top" wrapText="1"/>
    </xf>
    <xf numFmtId="2" fontId="14" fillId="2" borderId="5" xfId="0" applyNumberFormat="1" applyFont="1" applyFill="1" applyBorder="1" applyAlignment="1">
      <alignment horizontal="center" vertical="top" wrapText="1"/>
    </xf>
    <xf numFmtId="2" fontId="14" fillId="2" borderId="4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top" wrapText="1"/>
    </xf>
    <xf numFmtId="2" fontId="14" fillId="2" borderId="2" xfId="0" applyNumberFormat="1" applyFont="1" applyFill="1" applyBorder="1" applyAlignment="1">
      <alignment horizontal="left" vertical="top" wrapText="1"/>
    </xf>
    <xf numFmtId="2" fontId="14" fillId="2" borderId="5" xfId="0" applyNumberFormat="1" applyFont="1" applyFill="1" applyBorder="1" applyAlignment="1">
      <alignment horizontal="left" vertical="top" wrapText="1"/>
    </xf>
    <xf numFmtId="2" fontId="14" fillId="2" borderId="4" xfId="0" applyNumberFormat="1" applyFont="1" applyFill="1" applyBorder="1" applyAlignment="1">
      <alignment horizontal="left" vertical="top" wrapText="1"/>
    </xf>
    <xf numFmtId="2" fontId="14" fillId="2" borderId="1" xfId="0" applyNumberFormat="1" applyFont="1" applyFill="1" applyBorder="1" applyAlignment="1">
      <alignment horizontal="left" vertical="top" wrapText="1"/>
    </xf>
    <xf numFmtId="0" fontId="8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0"/>
  <sheetViews>
    <sheetView tabSelected="1" view="pageBreakPreview" zoomScaleSheetLayoutView="100" workbookViewId="0">
      <pane xSplit="4" ySplit="13" topLeftCell="E14" activePane="bottomRight" state="frozen"/>
      <selection pane="topRight" activeCell="E1" sqref="E1"/>
      <selection pane="bottomLeft" activeCell="A14" sqref="A14"/>
      <selection pane="bottomRight" activeCell="I46" sqref="I46:J47"/>
    </sheetView>
  </sheetViews>
  <sheetFormatPr defaultRowHeight="15" x14ac:dyDescent="0.25"/>
  <cols>
    <col min="1" max="1" width="19.28515625" customWidth="1"/>
    <col min="2" max="2" width="15.140625" style="1" customWidth="1"/>
    <col min="3" max="3" width="15.7109375" style="1" customWidth="1"/>
    <col min="4" max="4" width="50.5703125" customWidth="1"/>
    <col min="5" max="5" width="13.42578125" style="11" customWidth="1"/>
    <col min="6" max="6" width="16.140625" style="11" customWidth="1"/>
    <col min="7" max="7" width="22" style="22" customWidth="1"/>
    <col min="8" max="8" width="11.42578125" style="11" customWidth="1"/>
    <col min="9" max="9" width="24.42578125" style="11" customWidth="1"/>
    <col min="10" max="10" width="15" style="11" customWidth="1"/>
    <col min="11" max="11" width="23.7109375" style="15" customWidth="1"/>
    <col min="12" max="12" width="24.28515625" style="15" customWidth="1"/>
    <col min="13" max="13" width="19.140625" style="11" customWidth="1"/>
    <col min="14" max="14" width="21.5703125" style="11" customWidth="1"/>
    <col min="15" max="15" width="16.28515625" style="15" customWidth="1"/>
  </cols>
  <sheetData>
    <row r="1" spans="1:15" s="1" customFormat="1" ht="30.75" hidden="1" x14ac:dyDescent="0.25">
      <c r="E1" s="11"/>
      <c r="F1" s="11"/>
      <c r="G1" s="22"/>
      <c r="H1" s="11"/>
      <c r="I1" s="11"/>
      <c r="J1" s="11"/>
      <c r="K1" s="21" t="s">
        <v>13</v>
      </c>
      <c r="L1" s="12"/>
      <c r="M1" s="13"/>
      <c r="N1" s="14"/>
      <c r="O1" s="15"/>
    </row>
    <row r="2" spans="1:15" s="1" customFormat="1" ht="30.75" hidden="1" x14ac:dyDescent="0.25">
      <c r="E2" s="11"/>
      <c r="F2" s="11"/>
      <c r="G2" s="22"/>
      <c r="H2" s="11"/>
      <c r="I2" s="11"/>
      <c r="J2" s="11"/>
      <c r="K2" s="21" t="s">
        <v>17</v>
      </c>
      <c r="L2" s="12"/>
      <c r="M2" s="13"/>
      <c r="N2" s="14"/>
      <c r="O2" s="15"/>
    </row>
    <row r="3" spans="1:15" s="1" customFormat="1" ht="30.75" hidden="1" x14ac:dyDescent="0.25">
      <c r="E3" s="11"/>
      <c r="F3" s="11"/>
      <c r="G3" s="22"/>
      <c r="H3" s="11"/>
      <c r="I3" s="11"/>
      <c r="J3" s="11"/>
      <c r="K3" s="21" t="s">
        <v>18</v>
      </c>
      <c r="L3" s="12"/>
      <c r="M3" s="13"/>
      <c r="N3" s="14"/>
      <c r="O3" s="15"/>
    </row>
    <row r="4" spans="1:15" s="1" customFormat="1" ht="30.75" hidden="1" x14ac:dyDescent="0.25">
      <c r="E4" s="11"/>
      <c r="F4" s="11"/>
      <c r="G4" s="22"/>
      <c r="H4" s="11"/>
      <c r="I4" s="11"/>
      <c r="J4" s="11"/>
      <c r="K4" s="21" t="s">
        <v>19</v>
      </c>
      <c r="L4" s="12"/>
      <c r="M4" s="13"/>
      <c r="N4" s="14"/>
      <c r="O4" s="15"/>
    </row>
    <row r="5" spans="1:15" s="1" customFormat="1" ht="30.75" hidden="1" x14ac:dyDescent="0.25">
      <c r="E5" s="11"/>
      <c r="F5" s="11"/>
      <c r="G5" s="22"/>
      <c r="H5" s="11"/>
      <c r="I5" s="11"/>
      <c r="J5" s="11"/>
      <c r="K5" s="21" t="s">
        <v>14</v>
      </c>
      <c r="L5" s="12"/>
      <c r="M5" s="13"/>
      <c r="N5" s="14"/>
      <c r="O5" s="15"/>
    </row>
    <row r="6" spans="1:15" s="1" customFormat="1" ht="15.75" x14ac:dyDescent="0.25">
      <c r="E6" s="11"/>
      <c r="F6" s="11"/>
      <c r="G6" s="22"/>
      <c r="H6" s="11"/>
      <c r="I6" s="11"/>
      <c r="J6" s="11"/>
      <c r="K6" s="15"/>
      <c r="L6" s="15"/>
      <c r="M6" s="11"/>
      <c r="N6" s="16"/>
      <c r="O6" s="15"/>
    </row>
    <row r="7" spans="1:15" s="1" customFormat="1" ht="15" customHeight="1" x14ac:dyDescent="0.25">
      <c r="A7" s="52" t="s">
        <v>20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15"/>
    </row>
    <row r="8" spans="1:15" s="1" customFormat="1" ht="15" customHeight="1" x14ac:dyDescent="0.25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15"/>
    </row>
    <row r="9" spans="1:15" s="1" customFormat="1" ht="15" customHeight="1" x14ac:dyDescent="0.25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15"/>
    </row>
    <row r="10" spans="1:15" s="1" customFormat="1" ht="18.75" x14ac:dyDescent="0.25">
      <c r="E10" s="11"/>
      <c r="F10" s="11"/>
      <c r="G10" s="23" t="s">
        <v>49</v>
      </c>
      <c r="H10" s="2"/>
      <c r="I10" s="2"/>
      <c r="J10" s="2"/>
      <c r="K10" s="9"/>
      <c r="L10" s="9"/>
      <c r="M10" s="11"/>
      <c r="N10" s="11"/>
      <c r="O10" s="15"/>
    </row>
    <row r="11" spans="1:15" s="1" customFormat="1" ht="18.75" x14ac:dyDescent="0.25">
      <c r="E11" s="11"/>
      <c r="F11" s="11"/>
      <c r="G11" s="24"/>
      <c r="H11" s="2"/>
      <c r="I11" s="2"/>
      <c r="J11" s="2"/>
      <c r="K11" s="9"/>
      <c r="L11" s="9"/>
      <c r="M11" s="11"/>
      <c r="N11" s="11"/>
      <c r="O11" s="15"/>
    </row>
    <row r="12" spans="1:15" s="1" customFormat="1" x14ac:dyDescent="0.25">
      <c r="E12" s="11"/>
      <c r="F12" s="11"/>
      <c r="G12" s="22"/>
      <c r="H12" s="11"/>
      <c r="I12" s="11"/>
      <c r="J12" s="11"/>
      <c r="K12" s="15"/>
      <c r="L12" s="15"/>
      <c r="M12" s="11"/>
      <c r="N12" s="11"/>
      <c r="O12" s="15"/>
    </row>
    <row r="13" spans="1:15" ht="83.25" customHeight="1" x14ac:dyDescent="0.25">
      <c r="A13" s="3" t="s">
        <v>6</v>
      </c>
      <c r="B13" s="3" t="s">
        <v>15</v>
      </c>
      <c r="C13" s="3" t="s">
        <v>16</v>
      </c>
      <c r="D13" s="3" t="s">
        <v>8</v>
      </c>
      <c r="E13" s="3" t="s">
        <v>9</v>
      </c>
      <c r="F13" s="3" t="s">
        <v>7</v>
      </c>
      <c r="G13" s="4" t="s">
        <v>5</v>
      </c>
      <c r="H13" s="5" t="s">
        <v>3</v>
      </c>
      <c r="I13" s="5" t="s">
        <v>12</v>
      </c>
      <c r="J13" s="5" t="s">
        <v>0</v>
      </c>
      <c r="K13" s="10" t="s">
        <v>11</v>
      </c>
      <c r="L13" s="10" t="s">
        <v>10</v>
      </c>
      <c r="M13" s="5" t="s">
        <v>21</v>
      </c>
      <c r="N13" s="5" t="s">
        <v>1</v>
      </c>
      <c r="O13" s="10" t="s">
        <v>4</v>
      </c>
    </row>
    <row r="14" spans="1:15" s="1" customFormat="1" ht="78" customHeight="1" x14ac:dyDescent="0.25">
      <c r="A14" s="54"/>
      <c r="B14" s="54"/>
      <c r="C14" s="54"/>
      <c r="D14" s="53" t="s">
        <v>45</v>
      </c>
      <c r="E14" s="30"/>
      <c r="F14" s="30" t="s">
        <v>27</v>
      </c>
      <c r="G14" s="26" t="s">
        <v>23</v>
      </c>
      <c r="H14" s="36" t="s">
        <v>2</v>
      </c>
      <c r="I14" s="28">
        <v>100</v>
      </c>
      <c r="J14" s="28">
        <v>100</v>
      </c>
      <c r="K14" s="17">
        <f>J14/I14*100</f>
        <v>100</v>
      </c>
      <c r="L14" s="39">
        <f>SUM(K14:K16)/3</f>
        <v>100</v>
      </c>
      <c r="M14" s="30"/>
      <c r="N14" s="30"/>
      <c r="O14" s="39">
        <f>(L14+L17)/2</f>
        <v>100</v>
      </c>
    </row>
    <row r="15" spans="1:15" s="1" customFormat="1" ht="124.5" customHeight="1" x14ac:dyDescent="0.25">
      <c r="A15" s="55"/>
      <c r="B15" s="55"/>
      <c r="C15" s="55"/>
      <c r="D15" s="53"/>
      <c r="E15" s="30"/>
      <c r="F15" s="30" t="s">
        <v>27</v>
      </c>
      <c r="G15" s="26" t="s">
        <v>24</v>
      </c>
      <c r="H15" s="36" t="s">
        <v>2</v>
      </c>
      <c r="I15" s="28">
        <v>90</v>
      </c>
      <c r="J15" s="28">
        <v>90</v>
      </c>
      <c r="K15" s="17">
        <f t="shared" ref="K15:K67" si="0">J15/I15*100</f>
        <v>100</v>
      </c>
      <c r="L15" s="39"/>
      <c r="M15" s="30"/>
      <c r="N15" s="30"/>
      <c r="O15" s="39"/>
    </row>
    <row r="16" spans="1:15" s="1" customFormat="1" ht="38.25" customHeight="1" x14ac:dyDescent="0.25">
      <c r="A16" s="55"/>
      <c r="B16" s="55"/>
      <c r="C16" s="55"/>
      <c r="D16" s="53"/>
      <c r="E16" s="30"/>
      <c r="F16" s="30" t="s">
        <v>27</v>
      </c>
      <c r="G16" s="27" t="s">
        <v>25</v>
      </c>
      <c r="H16" s="36" t="s">
        <v>2</v>
      </c>
      <c r="I16" s="28">
        <v>95</v>
      </c>
      <c r="J16" s="28">
        <v>95</v>
      </c>
      <c r="K16" s="17">
        <f t="shared" si="0"/>
        <v>100</v>
      </c>
      <c r="L16" s="39"/>
      <c r="M16" s="30"/>
      <c r="N16" s="30"/>
      <c r="O16" s="39"/>
    </row>
    <row r="17" spans="1:15" s="1" customFormat="1" ht="106.5" customHeight="1" x14ac:dyDescent="0.25">
      <c r="A17" s="55"/>
      <c r="B17" s="55"/>
      <c r="C17" s="55"/>
      <c r="D17" s="53"/>
      <c r="E17" s="30"/>
      <c r="F17" s="30" t="s">
        <v>28</v>
      </c>
      <c r="G17" s="26" t="s">
        <v>26</v>
      </c>
      <c r="H17" s="17" t="s">
        <v>41</v>
      </c>
      <c r="I17" s="29">
        <v>32400</v>
      </c>
      <c r="J17" s="31">
        <v>32400</v>
      </c>
      <c r="K17" s="17">
        <f t="shared" si="0"/>
        <v>100</v>
      </c>
      <c r="L17" s="17">
        <f>K17/1</f>
        <v>100</v>
      </c>
      <c r="M17" s="30"/>
      <c r="N17" s="30"/>
      <c r="O17" s="39"/>
    </row>
    <row r="18" spans="1:15" s="1" customFormat="1" ht="74.25" customHeight="1" x14ac:dyDescent="0.25">
      <c r="A18" s="55"/>
      <c r="B18" s="55"/>
      <c r="C18" s="55"/>
      <c r="D18" s="40" t="s">
        <v>29</v>
      </c>
      <c r="E18" s="30"/>
      <c r="F18" s="30" t="s">
        <v>27</v>
      </c>
      <c r="G18" s="26" t="s">
        <v>23</v>
      </c>
      <c r="H18" s="36" t="s">
        <v>2</v>
      </c>
      <c r="I18" s="28">
        <v>100</v>
      </c>
      <c r="J18" s="28">
        <v>100</v>
      </c>
      <c r="K18" s="17">
        <f t="shared" si="0"/>
        <v>100</v>
      </c>
      <c r="L18" s="39">
        <f>SUM(K18:K20)/3</f>
        <v>100</v>
      </c>
      <c r="M18" s="30"/>
      <c r="N18" s="30"/>
      <c r="O18" s="39">
        <f>(L18+L21)/2</f>
        <v>100</v>
      </c>
    </row>
    <row r="19" spans="1:15" s="1" customFormat="1" ht="93" customHeight="1" x14ac:dyDescent="0.25">
      <c r="A19" s="55"/>
      <c r="B19" s="55"/>
      <c r="C19" s="55"/>
      <c r="D19" s="40"/>
      <c r="E19" s="30"/>
      <c r="F19" s="30" t="s">
        <v>27</v>
      </c>
      <c r="G19" s="26" t="s">
        <v>24</v>
      </c>
      <c r="H19" s="36" t="s">
        <v>2</v>
      </c>
      <c r="I19" s="28">
        <v>90</v>
      </c>
      <c r="J19" s="28">
        <v>90</v>
      </c>
      <c r="K19" s="17">
        <f t="shared" si="0"/>
        <v>100</v>
      </c>
      <c r="L19" s="39"/>
      <c r="M19" s="30"/>
      <c r="N19" s="30"/>
      <c r="O19" s="39"/>
    </row>
    <row r="20" spans="1:15" s="1" customFormat="1" ht="37.5" customHeight="1" x14ac:dyDescent="0.25">
      <c r="A20" s="55"/>
      <c r="B20" s="55"/>
      <c r="C20" s="55"/>
      <c r="D20" s="40"/>
      <c r="E20" s="30"/>
      <c r="F20" s="30" t="s">
        <v>27</v>
      </c>
      <c r="G20" s="27" t="s">
        <v>25</v>
      </c>
      <c r="H20" s="36" t="s">
        <v>2</v>
      </c>
      <c r="I20" s="28">
        <v>95</v>
      </c>
      <c r="J20" s="28">
        <v>95</v>
      </c>
      <c r="K20" s="17">
        <f t="shared" si="0"/>
        <v>100</v>
      </c>
      <c r="L20" s="39"/>
      <c r="M20" s="30"/>
      <c r="N20" s="30"/>
      <c r="O20" s="39"/>
    </row>
    <row r="21" spans="1:15" s="1" customFormat="1" ht="55.5" customHeight="1" x14ac:dyDescent="0.25">
      <c r="A21" s="55"/>
      <c r="B21" s="55"/>
      <c r="C21" s="55"/>
      <c r="D21" s="40"/>
      <c r="E21" s="30"/>
      <c r="F21" s="30" t="s">
        <v>28</v>
      </c>
      <c r="G21" s="26" t="s">
        <v>30</v>
      </c>
      <c r="H21" s="17" t="s">
        <v>41</v>
      </c>
      <c r="I21" s="29">
        <v>21600</v>
      </c>
      <c r="J21" s="29">
        <v>21600</v>
      </c>
      <c r="K21" s="17">
        <f t="shared" si="0"/>
        <v>100</v>
      </c>
      <c r="L21" s="17">
        <f>K21/1</f>
        <v>100</v>
      </c>
      <c r="M21" s="30"/>
      <c r="N21" s="30"/>
      <c r="O21" s="39"/>
    </row>
    <row r="22" spans="1:15" s="1" customFormat="1" ht="76.5" customHeight="1" x14ac:dyDescent="0.25">
      <c r="A22" s="55"/>
      <c r="B22" s="55"/>
      <c r="C22" s="55"/>
      <c r="D22" s="47" t="s">
        <v>46</v>
      </c>
      <c r="E22" s="30"/>
      <c r="F22" s="37" t="s">
        <v>27</v>
      </c>
      <c r="G22" s="38" t="s">
        <v>36</v>
      </c>
      <c r="H22" s="36" t="s">
        <v>2</v>
      </c>
      <c r="I22" s="28">
        <v>90</v>
      </c>
      <c r="J22" s="28">
        <v>90</v>
      </c>
      <c r="K22" s="37">
        <f t="shared" ref="K22:K26" si="1">J22/I22*100</f>
        <v>100</v>
      </c>
      <c r="L22" s="39">
        <f>SUM(K22:K24)/3</f>
        <v>100</v>
      </c>
      <c r="M22" s="30"/>
      <c r="N22" s="30"/>
      <c r="O22" s="39">
        <f>(L22+L25)/2</f>
        <v>100</v>
      </c>
    </row>
    <row r="23" spans="1:15" s="1" customFormat="1" ht="119.25" customHeight="1" x14ac:dyDescent="0.25">
      <c r="A23" s="55"/>
      <c r="B23" s="55"/>
      <c r="C23" s="55"/>
      <c r="D23" s="47"/>
      <c r="E23" s="30"/>
      <c r="F23" s="37" t="s">
        <v>27</v>
      </c>
      <c r="G23" s="38" t="s">
        <v>37</v>
      </c>
      <c r="H23" s="36" t="s">
        <v>2</v>
      </c>
      <c r="I23" s="28">
        <v>100</v>
      </c>
      <c r="J23" s="28">
        <v>100</v>
      </c>
      <c r="K23" s="37">
        <f t="shared" si="1"/>
        <v>100</v>
      </c>
      <c r="L23" s="39"/>
      <c r="M23" s="30"/>
      <c r="N23" s="30"/>
      <c r="O23" s="39"/>
    </row>
    <row r="24" spans="1:15" s="1" customFormat="1" ht="30.75" customHeight="1" x14ac:dyDescent="0.25">
      <c r="A24" s="55"/>
      <c r="B24" s="55"/>
      <c r="C24" s="55"/>
      <c r="D24" s="47"/>
      <c r="E24" s="30"/>
      <c r="F24" s="37" t="s">
        <v>27</v>
      </c>
      <c r="G24" s="38" t="s">
        <v>38</v>
      </c>
      <c r="H24" s="36" t="s">
        <v>2</v>
      </c>
      <c r="I24" s="28">
        <v>100</v>
      </c>
      <c r="J24" s="28">
        <v>100</v>
      </c>
      <c r="K24" s="37">
        <f t="shared" si="1"/>
        <v>100</v>
      </c>
      <c r="L24" s="39"/>
      <c r="M24" s="30"/>
      <c r="N24" s="30"/>
      <c r="O24" s="39"/>
    </row>
    <row r="25" spans="1:15" s="1" customFormat="1" ht="19.5" customHeight="1" x14ac:dyDescent="0.25">
      <c r="A25" s="55"/>
      <c r="B25" s="55"/>
      <c r="C25" s="55"/>
      <c r="D25" s="47"/>
      <c r="E25" s="30"/>
      <c r="F25" s="37" t="s">
        <v>27</v>
      </c>
      <c r="G25" s="26" t="s">
        <v>39</v>
      </c>
      <c r="H25" s="36" t="s">
        <v>2</v>
      </c>
      <c r="I25" s="28">
        <v>95</v>
      </c>
      <c r="J25" s="28">
        <v>95</v>
      </c>
      <c r="K25" s="37">
        <f t="shared" si="1"/>
        <v>100</v>
      </c>
      <c r="L25" s="39">
        <f>SUM(K25:K27)/3</f>
        <v>100</v>
      </c>
      <c r="M25" s="30"/>
      <c r="N25" s="30"/>
      <c r="O25" s="39"/>
    </row>
    <row r="26" spans="1:15" s="1" customFormat="1" ht="100.5" customHeight="1" x14ac:dyDescent="0.25">
      <c r="A26" s="55"/>
      <c r="B26" s="55"/>
      <c r="C26" s="55"/>
      <c r="D26" s="47"/>
      <c r="E26" s="30"/>
      <c r="F26" s="37" t="s">
        <v>27</v>
      </c>
      <c r="G26" s="38" t="s">
        <v>40</v>
      </c>
      <c r="H26" s="36" t="s">
        <v>2</v>
      </c>
      <c r="I26" s="28">
        <v>100</v>
      </c>
      <c r="J26" s="28">
        <v>100</v>
      </c>
      <c r="K26" s="37">
        <f t="shared" si="1"/>
        <v>100</v>
      </c>
      <c r="L26" s="39"/>
      <c r="M26" s="30"/>
      <c r="N26" s="30"/>
      <c r="O26" s="39"/>
    </row>
    <row r="27" spans="1:15" s="1" customFormat="1" ht="55.5" customHeight="1" x14ac:dyDescent="0.25">
      <c r="A27" s="55"/>
      <c r="B27" s="55"/>
      <c r="C27" s="55"/>
      <c r="D27" s="47"/>
      <c r="E27" s="30"/>
      <c r="F27" s="30" t="s">
        <v>28</v>
      </c>
      <c r="G27" s="26" t="s">
        <v>32</v>
      </c>
      <c r="H27" s="17" t="s">
        <v>22</v>
      </c>
      <c r="I27" s="29">
        <v>15</v>
      </c>
      <c r="J27" s="29">
        <v>15</v>
      </c>
      <c r="K27" s="17">
        <v>100</v>
      </c>
      <c r="L27" s="39"/>
      <c r="M27" s="30"/>
      <c r="N27" s="30"/>
      <c r="O27" s="39"/>
    </row>
    <row r="28" spans="1:15" s="1" customFormat="1" ht="55.5" customHeight="1" x14ac:dyDescent="0.25">
      <c r="A28" s="55"/>
      <c r="B28" s="55"/>
      <c r="C28" s="55"/>
      <c r="D28" s="47" t="s">
        <v>47</v>
      </c>
      <c r="E28" s="30"/>
      <c r="F28" s="37" t="s">
        <v>27</v>
      </c>
      <c r="G28" s="38" t="s">
        <v>36</v>
      </c>
      <c r="H28" s="36" t="s">
        <v>2</v>
      </c>
      <c r="I28" s="28">
        <v>90</v>
      </c>
      <c r="J28" s="28">
        <v>90</v>
      </c>
      <c r="K28" s="37">
        <f t="shared" ref="K28:K32" si="2">J28/I28*100</f>
        <v>100</v>
      </c>
      <c r="L28" s="39">
        <f>SUM(K28:K30)/3</f>
        <v>100</v>
      </c>
      <c r="M28" s="30"/>
      <c r="N28" s="30"/>
      <c r="O28" s="39">
        <f>(L28+L31)/2</f>
        <v>116.66666666666667</v>
      </c>
    </row>
    <row r="29" spans="1:15" s="1" customFormat="1" ht="55.5" customHeight="1" x14ac:dyDescent="0.25">
      <c r="A29" s="55"/>
      <c r="B29" s="55"/>
      <c r="C29" s="55"/>
      <c r="D29" s="47"/>
      <c r="E29" s="30"/>
      <c r="F29" s="37" t="s">
        <v>27</v>
      </c>
      <c r="G29" s="38" t="s">
        <v>37</v>
      </c>
      <c r="H29" s="36" t="s">
        <v>2</v>
      </c>
      <c r="I29" s="28">
        <v>100</v>
      </c>
      <c r="J29" s="28">
        <v>100</v>
      </c>
      <c r="K29" s="37">
        <f t="shared" si="2"/>
        <v>100</v>
      </c>
      <c r="L29" s="39"/>
      <c r="M29" s="30"/>
      <c r="N29" s="30"/>
      <c r="O29" s="39"/>
    </row>
    <row r="30" spans="1:15" s="1" customFormat="1" ht="55.5" customHeight="1" x14ac:dyDescent="0.25">
      <c r="A30" s="55"/>
      <c r="B30" s="55"/>
      <c r="C30" s="55"/>
      <c r="D30" s="47"/>
      <c r="E30" s="30"/>
      <c r="F30" s="37" t="s">
        <v>27</v>
      </c>
      <c r="G30" s="38" t="s">
        <v>38</v>
      </c>
      <c r="H30" s="36" t="s">
        <v>2</v>
      </c>
      <c r="I30" s="28">
        <v>100</v>
      </c>
      <c r="J30" s="28">
        <v>100</v>
      </c>
      <c r="K30" s="37">
        <f t="shared" si="2"/>
        <v>100</v>
      </c>
      <c r="L30" s="39"/>
      <c r="M30" s="30"/>
      <c r="N30" s="30"/>
      <c r="O30" s="39"/>
    </row>
    <row r="31" spans="1:15" s="1" customFormat="1" ht="55.5" customHeight="1" x14ac:dyDescent="0.25">
      <c r="A31" s="55"/>
      <c r="B31" s="55"/>
      <c r="C31" s="55"/>
      <c r="D31" s="47"/>
      <c r="E31" s="30"/>
      <c r="F31" s="37" t="s">
        <v>27</v>
      </c>
      <c r="G31" s="26" t="s">
        <v>39</v>
      </c>
      <c r="H31" s="36" t="s">
        <v>2</v>
      </c>
      <c r="I31" s="28">
        <v>95</v>
      </c>
      <c r="J31" s="28">
        <v>95</v>
      </c>
      <c r="K31" s="37">
        <f t="shared" si="2"/>
        <v>100</v>
      </c>
      <c r="L31" s="39">
        <f>SUM(K31:K34)/3</f>
        <v>133.33333333333334</v>
      </c>
      <c r="M31" s="30"/>
      <c r="N31" s="30"/>
      <c r="O31" s="39"/>
    </row>
    <row r="32" spans="1:15" s="1" customFormat="1" ht="55.5" customHeight="1" x14ac:dyDescent="0.25">
      <c r="A32" s="55"/>
      <c r="B32" s="55"/>
      <c r="C32" s="55"/>
      <c r="D32" s="47"/>
      <c r="E32" s="30"/>
      <c r="F32" s="37" t="s">
        <v>27</v>
      </c>
      <c r="G32" s="38" t="s">
        <v>40</v>
      </c>
      <c r="H32" s="36" t="s">
        <v>2</v>
      </c>
      <c r="I32" s="28">
        <v>100</v>
      </c>
      <c r="J32" s="28">
        <v>100</v>
      </c>
      <c r="K32" s="37">
        <f t="shared" si="2"/>
        <v>100</v>
      </c>
      <c r="L32" s="39"/>
      <c r="M32" s="30"/>
      <c r="N32" s="30"/>
      <c r="O32" s="39"/>
    </row>
    <row r="33" spans="1:15" s="1" customFormat="1" ht="55.5" customHeight="1" x14ac:dyDescent="0.25">
      <c r="A33" s="55"/>
      <c r="B33" s="55"/>
      <c r="C33" s="55"/>
      <c r="D33" s="47"/>
      <c r="E33" s="30"/>
      <c r="F33" s="30" t="s">
        <v>28</v>
      </c>
      <c r="G33" s="26" t="s">
        <v>32</v>
      </c>
      <c r="H33" s="37" t="s">
        <v>22</v>
      </c>
      <c r="I33" s="33">
        <v>30</v>
      </c>
      <c r="J33" s="33">
        <v>30</v>
      </c>
      <c r="K33" s="37">
        <v>100</v>
      </c>
      <c r="L33" s="39"/>
      <c r="M33" s="30"/>
      <c r="N33" s="30"/>
      <c r="O33" s="39"/>
    </row>
    <row r="34" spans="1:15" s="1" customFormat="1" ht="55.5" customHeight="1" x14ac:dyDescent="0.25">
      <c r="A34" s="55"/>
      <c r="B34" s="55"/>
      <c r="C34" s="55"/>
      <c r="D34" s="47"/>
      <c r="E34" s="30"/>
      <c r="F34" s="30" t="s">
        <v>28</v>
      </c>
      <c r="G34" s="27" t="s">
        <v>33</v>
      </c>
      <c r="H34" s="17" t="s">
        <v>22</v>
      </c>
      <c r="I34" s="33">
        <v>64</v>
      </c>
      <c r="J34" s="33">
        <v>64</v>
      </c>
      <c r="K34" s="32">
        <v>100</v>
      </c>
      <c r="L34" s="39"/>
      <c r="M34" s="30"/>
      <c r="N34" s="30"/>
      <c r="O34" s="39"/>
    </row>
    <row r="35" spans="1:15" s="1" customFormat="1" ht="55.5" hidden="1" customHeight="1" x14ac:dyDescent="0.25">
      <c r="A35" s="55"/>
      <c r="B35" s="55"/>
      <c r="C35" s="55"/>
      <c r="D35" s="47" t="s">
        <v>34</v>
      </c>
      <c r="E35" s="30"/>
      <c r="F35" s="30" t="s">
        <v>27</v>
      </c>
      <c r="G35" s="26" t="s">
        <v>31</v>
      </c>
      <c r="H35" s="36" t="s">
        <v>2</v>
      </c>
      <c r="I35" s="28">
        <v>100</v>
      </c>
      <c r="J35" s="28">
        <v>100</v>
      </c>
      <c r="K35" s="17">
        <f t="shared" si="0"/>
        <v>100</v>
      </c>
      <c r="L35" s="39">
        <f>SUM(K35:K37)/3</f>
        <v>100</v>
      </c>
      <c r="M35" s="30"/>
      <c r="N35" s="30"/>
      <c r="O35" s="39">
        <f>(L35+L38)/2</f>
        <v>100</v>
      </c>
    </row>
    <row r="36" spans="1:15" s="1" customFormat="1" ht="55.5" hidden="1" customHeight="1" x14ac:dyDescent="0.25">
      <c r="A36" s="55"/>
      <c r="B36" s="55"/>
      <c r="C36" s="55"/>
      <c r="D36" s="47"/>
      <c r="E36" s="30"/>
      <c r="F36" s="30" t="s">
        <v>27</v>
      </c>
      <c r="G36" s="26" t="s">
        <v>24</v>
      </c>
      <c r="H36" s="36" t="s">
        <v>2</v>
      </c>
      <c r="I36" s="28">
        <v>90</v>
      </c>
      <c r="J36" s="28">
        <v>90</v>
      </c>
      <c r="K36" s="17">
        <f t="shared" si="0"/>
        <v>100</v>
      </c>
      <c r="L36" s="39"/>
      <c r="M36" s="30"/>
      <c r="N36" s="30"/>
      <c r="O36" s="39"/>
    </row>
    <row r="37" spans="1:15" s="1" customFormat="1" ht="55.5" hidden="1" customHeight="1" x14ac:dyDescent="0.25">
      <c r="A37" s="55"/>
      <c r="B37" s="55"/>
      <c r="C37" s="55"/>
      <c r="D37" s="47"/>
      <c r="E37" s="30"/>
      <c r="F37" s="30" t="s">
        <v>27</v>
      </c>
      <c r="G37" s="26" t="s">
        <v>25</v>
      </c>
      <c r="H37" s="36" t="s">
        <v>2</v>
      </c>
      <c r="I37" s="28">
        <v>95</v>
      </c>
      <c r="J37" s="28">
        <v>95</v>
      </c>
      <c r="K37" s="17">
        <f t="shared" si="0"/>
        <v>100</v>
      </c>
      <c r="L37" s="39"/>
      <c r="M37" s="30"/>
      <c r="N37" s="30"/>
      <c r="O37" s="39"/>
    </row>
    <row r="38" spans="1:15" s="1" customFormat="1" ht="55.5" hidden="1" customHeight="1" x14ac:dyDescent="0.25">
      <c r="A38" s="55"/>
      <c r="B38" s="55"/>
      <c r="C38" s="55"/>
      <c r="D38" s="47"/>
      <c r="E38" s="30"/>
      <c r="F38" s="30" t="s">
        <v>28</v>
      </c>
      <c r="G38" s="34" t="s">
        <v>35</v>
      </c>
      <c r="H38" s="17" t="s">
        <v>22</v>
      </c>
      <c r="I38" s="29">
        <v>25200</v>
      </c>
      <c r="J38" s="29">
        <v>25200</v>
      </c>
      <c r="K38" s="17">
        <f t="shared" si="0"/>
        <v>100</v>
      </c>
      <c r="L38" s="39">
        <f>SUM(K38:K40)/3</f>
        <v>100</v>
      </c>
      <c r="M38" s="30"/>
      <c r="N38" s="30"/>
      <c r="O38" s="39"/>
    </row>
    <row r="39" spans="1:15" s="1" customFormat="1" ht="55.5" hidden="1" customHeight="1" x14ac:dyDescent="0.25">
      <c r="A39" s="55"/>
      <c r="B39" s="55"/>
      <c r="C39" s="55"/>
      <c r="D39" s="47"/>
      <c r="E39" s="30"/>
      <c r="F39" s="30" t="s">
        <v>28</v>
      </c>
      <c r="G39" s="26" t="s">
        <v>26</v>
      </c>
      <c r="H39" s="17" t="s">
        <v>22</v>
      </c>
      <c r="I39" s="33">
        <v>0</v>
      </c>
      <c r="J39" s="33">
        <v>0</v>
      </c>
      <c r="K39" s="32">
        <v>100</v>
      </c>
      <c r="L39" s="39"/>
      <c r="M39" s="30"/>
      <c r="N39" s="30"/>
      <c r="O39" s="39"/>
    </row>
    <row r="40" spans="1:15" s="1" customFormat="1" ht="55.5" hidden="1" customHeight="1" x14ac:dyDescent="0.25">
      <c r="A40" s="55"/>
      <c r="B40" s="55"/>
      <c r="C40" s="55"/>
      <c r="D40" s="47"/>
      <c r="E40" s="30"/>
      <c r="F40" s="30" t="s">
        <v>28</v>
      </c>
      <c r="G40" s="26" t="s">
        <v>32</v>
      </c>
      <c r="H40" s="17" t="s">
        <v>22</v>
      </c>
      <c r="I40" s="33">
        <v>0</v>
      </c>
      <c r="J40" s="33">
        <v>0</v>
      </c>
      <c r="K40" s="32">
        <v>100</v>
      </c>
      <c r="L40" s="39"/>
      <c r="M40" s="30"/>
      <c r="N40" s="30"/>
      <c r="O40" s="39"/>
    </row>
    <row r="41" spans="1:15" s="1" customFormat="1" ht="55.5" customHeight="1" x14ac:dyDescent="0.25">
      <c r="A41" s="55"/>
      <c r="B41" s="55"/>
      <c r="C41" s="55"/>
      <c r="D41" s="41" t="s">
        <v>48</v>
      </c>
      <c r="E41" s="30"/>
      <c r="F41" s="30" t="s">
        <v>27</v>
      </c>
      <c r="G41" s="38" t="s">
        <v>36</v>
      </c>
      <c r="H41" s="36" t="s">
        <v>2</v>
      </c>
      <c r="I41" s="28">
        <v>90</v>
      </c>
      <c r="J41" s="28">
        <v>90</v>
      </c>
      <c r="K41" s="37">
        <f t="shared" ref="K41:K45" si="3">J41/I41*100</f>
        <v>100</v>
      </c>
      <c r="L41" s="39">
        <f>SUM(K41:K43)/3</f>
        <v>100</v>
      </c>
      <c r="M41" s="30"/>
      <c r="N41" s="30"/>
      <c r="O41" s="44">
        <f>(L41+L44)/2</f>
        <v>100</v>
      </c>
    </row>
    <row r="42" spans="1:15" s="1" customFormat="1" ht="55.5" customHeight="1" x14ac:dyDescent="0.25">
      <c r="A42" s="55"/>
      <c r="B42" s="55"/>
      <c r="C42" s="55"/>
      <c r="D42" s="42"/>
      <c r="E42" s="30"/>
      <c r="F42" s="30" t="s">
        <v>27</v>
      </c>
      <c r="G42" s="38" t="s">
        <v>37</v>
      </c>
      <c r="H42" s="36" t="s">
        <v>2</v>
      </c>
      <c r="I42" s="28">
        <v>100</v>
      </c>
      <c r="J42" s="28">
        <v>100</v>
      </c>
      <c r="K42" s="37">
        <f t="shared" si="3"/>
        <v>100</v>
      </c>
      <c r="L42" s="39"/>
      <c r="M42" s="30"/>
      <c r="N42" s="30"/>
      <c r="O42" s="45"/>
    </row>
    <row r="43" spans="1:15" s="1" customFormat="1" ht="55.5" customHeight="1" x14ac:dyDescent="0.25">
      <c r="A43" s="55"/>
      <c r="B43" s="55"/>
      <c r="C43" s="55"/>
      <c r="D43" s="42"/>
      <c r="E43" s="30"/>
      <c r="F43" s="30" t="s">
        <v>27</v>
      </c>
      <c r="G43" s="38" t="s">
        <v>38</v>
      </c>
      <c r="H43" s="36" t="s">
        <v>2</v>
      </c>
      <c r="I43" s="28">
        <v>100</v>
      </c>
      <c r="J43" s="28">
        <v>100</v>
      </c>
      <c r="K43" s="37">
        <f t="shared" si="3"/>
        <v>100</v>
      </c>
      <c r="L43" s="39"/>
      <c r="M43" s="30"/>
      <c r="N43" s="30"/>
      <c r="O43" s="45"/>
    </row>
    <row r="44" spans="1:15" s="1" customFormat="1" ht="55.5" customHeight="1" x14ac:dyDescent="0.25">
      <c r="A44" s="55"/>
      <c r="B44" s="55"/>
      <c r="C44" s="55"/>
      <c r="D44" s="42"/>
      <c r="E44" s="30"/>
      <c r="F44" s="30" t="s">
        <v>27</v>
      </c>
      <c r="G44" s="26" t="s">
        <v>39</v>
      </c>
      <c r="H44" s="36" t="s">
        <v>2</v>
      </c>
      <c r="I44" s="28">
        <v>95</v>
      </c>
      <c r="J44" s="28">
        <v>95</v>
      </c>
      <c r="K44" s="37">
        <f t="shared" si="3"/>
        <v>100</v>
      </c>
      <c r="L44" s="44">
        <f>SUM(K44:K47)/4</f>
        <v>100</v>
      </c>
      <c r="M44" s="30"/>
      <c r="N44" s="30"/>
      <c r="O44" s="45"/>
    </row>
    <row r="45" spans="1:15" s="1" customFormat="1" ht="55.5" customHeight="1" x14ac:dyDescent="0.25">
      <c r="A45" s="55"/>
      <c r="B45" s="55"/>
      <c r="C45" s="55"/>
      <c r="D45" s="42"/>
      <c r="E45" s="30"/>
      <c r="F45" s="30" t="s">
        <v>27</v>
      </c>
      <c r="G45" s="38" t="s">
        <v>40</v>
      </c>
      <c r="H45" s="36" t="s">
        <v>2</v>
      </c>
      <c r="I45" s="28">
        <v>100</v>
      </c>
      <c r="J45" s="28">
        <v>100</v>
      </c>
      <c r="K45" s="37">
        <f t="shared" si="3"/>
        <v>100</v>
      </c>
      <c r="L45" s="45"/>
      <c r="M45" s="30"/>
      <c r="N45" s="30"/>
      <c r="O45" s="45"/>
    </row>
    <row r="46" spans="1:15" s="1" customFormat="1" ht="55.5" customHeight="1" x14ac:dyDescent="0.25">
      <c r="A46" s="55"/>
      <c r="B46" s="55"/>
      <c r="C46" s="55"/>
      <c r="D46" s="42"/>
      <c r="E46" s="30"/>
      <c r="F46" s="30" t="s">
        <v>28</v>
      </c>
      <c r="G46" s="26" t="s">
        <v>32</v>
      </c>
      <c r="H46" s="17" t="s">
        <v>22</v>
      </c>
      <c r="I46" s="29">
        <v>27</v>
      </c>
      <c r="J46" s="29">
        <v>27</v>
      </c>
      <c r="K46" s="17">
        <f t="shared" si="0"/>
        <v>100</v>
      </c>
      <c r="L46" s="45"/>
      <c r="M46" s="30"/>
      <c r="N46" s="30"/>
      <c r="O46" s="45"/>
    </row>
    <row r="47" spans="1:15" s="1" customFormat="1" ht="55.5" customHeight="1" x14ac:dyDescent="0.25">
      <c r="A47" s="55"/>
      <c r="B47" s="55"/>
      <c r="C47" s="55"/>
      <c r="D47" s="43"/>
      <c r="E47" s="30"/>
      <c r="F47" s="30" t="s">
        <v>28</v>
      </c>
      <c r="G47" s="26" t="s">
        <v>33</v>
      </c>
      <c r="H47" s="32" t="s">
        <v>22</v>
      </c>
      <c r="I47" s="29">
        <v>10</v>
      </c>
      <c r="J47" s="29">
        <v>10</v>
      </c>
      <c r="K47" s="32">
        <f t="shared" si="0"/>
        <v>100</v>
      </c>
      <c r="L47" s="46"/>
      <c r="M47" s="30"/>
      <c r="N47" s="30"/>
      <c r="O47" s="46"/>
    </row>
    <row r="48" spans="1:15" s="1" customFormat="1" ht="133.5" customHeight="1" x14ac:dyDescent="0.25">
      <c r="A48" s="55"/>
      <c r="B48" s="55"/>
      <c r="C48" s="55"/>
      <c r="D48" s="48" t="s">
        <v>42</v>
      </c>
      <c r="E48" s="30"/>
      <c r="F48" s="30" t="s">
        <v>27</v>
      </c>
      <c r="G48" s="35" t="s">
        <v>36</v>
      </c>
      <c r="H48" s="36" t="s">
        <v>2</v>
      </c>
      <c r="I48" s="28">
        <v>90</v>
      </c>
      <c r="J48" s="28">
        <v>90</v>
      </c>
      <c r="K48" s="17">
        <f t="shared" si="0"/>
        <v>100</v>
      </c>
      <c r="L48" s="39">
        <f>SUM(K48:K52)/5</f>
        <v>100</v>
      </c>
      <c r="M48" s="30"/>
      <c r="N48" s="30"/>
      <c r="O48" s="39">
        <f>(L48+L53)/2</f>
        <v>100</v>
      </c>
    </row>
    <row r="49" spans="1:15" s="1" customFormat="1" ht="91.5" customHeight="1" x14ac:dyDescent="0.25">
      <c r="A49" s="55"/>
      <c r="B49" s="55"/>
      <c r="C49" s="55"/>
      <c r="D49" s="49"/>
      <c r="E49" s="30"/>
      <c r="F49" s="30" t="s">
        <v>27</v>
      </c>
      <c r="G49" s="35" t="s">
        <v>37</v>
      </c>
      <c r="H49" s="36" t="s">
        <v>2</v>
      </c>
      <c r="I49" s="28">
        <v>100</v>
      </c>
      <c r="J49" s="28">
        <v>100</v>
      </c>
      <c r="K49" s="17">
        <f t="shared" si="0"/>
        <v>100</v>
      </c>
      <c r="L49" s="39"/>
      <c r="M49" s="30"/>
      <c r="N49" s="30"/>
      <c r="O49" s="39"/>
    </row>
    <row r="50" spans="1:15" s="1" customFormat="1" ht="125.25" customHeight="1" x14ac:dyDescent="0.25">
      <c r="A50" s="55"/>
      <c r="B50" s="55"/>
      <c r="C50" s="55"/>
      <c r="D50" s="49"/>
      <c r="E50" s="30"/>
      <c r="F50" s="30" t="s">
        <v>27</v>
      </c>
      <c r="G50" s="35" t="s">
        <v>38</v>
      </c>
      <c r="H50" s="36" t="s">
        <v>2</v>
      </c>
      <c r="I50" s="28">
        <v>100</v>
      </c>
      <c r="J50" s="28">
        <v>100</v>
      </c>
      <c r="K50" s="17">
        <f t="shared" si="0"/>
        <v>100</v>
      </c>
      <c r="L50" s="39"/>
      <c r="M50" s="30"/>
      <c r="N50" s="30"/>
      <c r="O50" s="39"/>
    </row>
    <row r="51" spans="1:15" s="1" customFormat="1" ht="108.75" customHeight="1" x14ac:dyDescent="0.25">
      <c r="A51" s="55"/>
      <c r="B51" s="55"/>
      <c r="C51" s="55"/>
      <c r="D51" s="49"/>
      <c r="E51" s="30"/>
      <c r="F51" s="30" t="s">
        <v>27</v>
      </c>
      <c r="G51" s="26" t="s">
        <v>39</v>
      </c>
      <c r="H51" s="36" t="s">
        <v>2</v>
      </c>
      <c r="I51" s="28">
        <v>95</v>
      </c>
      <c r="J51" s="28">
        <v>95</v>
      </c>
      <c r="K51" s="17">
        <f t="shared" si="0"/>
        <v>100</v>
      </c>
      <c r="L51" s="39"/>
      <c r="M51" s="30"/>
      <c r="N51" s="30"/>
      <c r="O51" s="39"/>
    </row>
    <row r="52" spans="1:15" s="1" customFormat="1" ht="120.75" customHeight="1" x14ac:dyDescent="0.25">
      <c r="A52" s="55"/>
      <c r="B52" s="55"/>
      <c r="C52" s="55"/>
      <c r="D52" s="49"/>
      <c r="E52" s="30"/>
      <c r="F52" s="30" t="s">
        <v>27</v>
      </c>
      <c r="G52" s="35" t="s">
        <v>40</v>
      </c>
      <c r="H52" s="36" t="s">
        <v>2</v>
      </c>
      <c r="I52" s="28">
        <v>100</v>
      </c>
      <c r="J52" s="28">
        <v>100</v>
      </c>
      <c r="K52" s="17">
        <f t="shared" si="0"/>
        <v>100</v>
      </c>
      <c r="L52" s="39"/>
      <c r="M52" s="30"/>
      <c r="N52" s="30"/>
      <c r="O52" s="39"/>
    </row>
    <row r="53" spans="1:15" s="1" customFormat="1" ht="55.5" customHeight="1" x14ac:dyDescent="0.25">
      <c r="A53" s="55"/>
      <c r="B53" s="55"/>
      <c r="C53" s="55"/>
      <c r="D53" s="49"/>
      <c r="E53" s="30"/>
      <c r="F53" s="30" t="s">
        <v>28</v>
      </c>
      <c r="G53" s="26" t="s">
        <v>32</v>
      </c>
      <c r="H53" s="17" t="s">
        <v>22</v>
      </c>
      <c r="I53" s="29">
        <v>14</v>
      </c>
      <c r="J53" s="31">
        <v>14</v>
      </c>
      <c r="K53" s="17">
        <f t="shared" si="0"/>
        <v>100</v>
      </c>
      <c r="L53" s="39">
        <f>(K53+K54)/2</f>
        <v>100</v>
      </c>
      <c r="M53" s="30"/>
      <c r="N53" s="30"/>
      <c r="O53" s="39"/>
    </row>
    <row r="54" spans="1:15" s="1" customFormat="1" ht="55.5" customHeight="1" x14ac:dyDescent="0.25">
      <c r="A54" s="55"/>
      <c r="B54" s="55"/>
      <c r="C54" s="55"/>
      <c r="D54" s="50"/>
      <c r="E54" s="30"/>
      <c r="F54" s="30" t="s">
        <v>28</v>
      </c>
      <c r="G54" s="27" t="s">
        <v>33</v>
      </c>
      <c r="H54" s="17" t="s">
        <v>22</v>
      </c>
      <c r="I54" s="29">
        <v>26</v>
      </c>
      <c r="J54" s="31">
        <v>26</v>
      </c>
      <c r="K54" s="17">
        <f t="shared" si="0"/>
        <v>100</v>
      </c>
      <c r="L54" s="39"/>
      <c r="M54" s="30"/>
      <c r="N54" s="30"/>
      <c r="O54" s="39"/>
    </row>
    <row r="55" spans="1:15" s="1" customFormat="1" ht="126" customHeight="1" x14ac:dyDescent="0.25">
      <c r="A55" s="55"/>
      <c r="B55" s="55"/>
      <c r="C55" s="55"/>
      <c r="D55" s="51" t="s">
        <v>43</v>
      </c>
      <c r="E55" s="17"/>
      <c r="F55" s="17" t="s">
        <v>27</v>
      </c>
      <c r="G55" s="35" t="s">
        <v>36</v>
      </c>
      <c r="H55" s="36" t="s">
        <v>2</v>
      </c>
      <c r="I55" s="28">
        <v>90</v>
      </c>
      <c r="J55" s="28">
        <v>90</v>
      </c>
      <c r="K55" s="17">
        <f t="shared" si="0"/>
        <v>100</v>
      </c>
      <c r="L55" s="39">
        <f>SUM(K55:K59)/5</f>
        <v>100</v>
      </c>
      <c r="M55" s="30"/>
      <c r="N55" s="30"/>
      <c r="O55" s="39">
        <f>(L55+L61)/2</f>
        <v>100</v>
      </c>
    </row>
    <row r="56" spans="1:15" s="1" customFormat="1" ht="93" customHeight="1" x14ac:dyDescent="0.25">
      <c r="A56" s="55"/>
      <c r="B56" s="55"/>
      <c r="C56" s="55"/>
      <c r="D56" s="51"/>
      <c r="E56" s="17"/>
      <c r="F56" s="17" t="s">
        <v>27</v>
      </c>
      <c r="G56" s="35" t="s">
        <v>37</v>
      </c>
      <c r="H56" s="36" t="s">
        <v>2</v>
      </c>
      <c r="I56" s="28">
        <v>100</v>
      </c>
      <c r="J56" s="28">
        <v>100</v>
      </c>
      <c r="K56" s="17">
        <f t="shared" si="0"/>
        <v>100</v>
      </c>
      <c r="L56" s="39"/>
      <c r="M56" s="30"/>
      <c r="N56" s="30"/>
      <c r="O56" s="39"/>
    </row>
    <row r="57" spans="1:15" s="1" customFormat="1" ht="124.5" customHeight="1" x14ac:dyDescent="0.25">
      <c r="A57" s="55"/>
      <c r="B57" s="55"/>
      <c r="C57" s="55"/>
      <c r="D57" s="51"/>
      <c r="E57" s="17"/>
      <c r="F57" s="17" t="s">
        <v>27</v>
      </c>
      <c r="G57" s="35" t="s">
        <v>38</v>
      </c>
      <c r="H57" s="36" t="s">
        <v>2</v>
      </c>
      <c r="I57" s="28">
        <v>100</v>
      </c>
      <c r="J57" s="28">
        <v>100</v>
      </c>
      <c r="K57" s="17">
        <f t="shared" si="0"/>
        <v>100</v>
      </c>
      <c r="L57" s="39"/>
      <c r="M57" s="30"/>
      <c r="N57" s="30"/>
      <c r="O57" s="39"/>
    </row>
    <row r="58" spans="1:15" s="1" customFormat="1" ht="96.75" customHeight="1" x14ac:dyDescent="0.25">
      <c r="A58" s="55"/>
      <c r="B58" s="55"/>
      <c r="C58" s="55"/>
      <c r="D58" s="51"/>
      <c r="E58" s="17"/>
      <c r="F58" s="17" t="s">
        <v>27</v>
      </c>
      <c r="G58" s="26" t="s">
        <v>39</v>
      </c>
      <c r="H58" s="36" t="s">
        <v>2</v>
      </c>
      <c r="I58" s="28">
        <v>95</v>
      </c>
      <c r="J58" s="28">
        <v>95</v>
      </c>
      <c r="K58" s="17">
        <f t="shared" si="0"/>
        <v>100</v>
      </c>
      <c r="L58" s="39"/>
      <c r="M58" s="30"/>
      <c r="N58" s="30"/>
      <c r="O58" s="39"/>
    </row>
    <row r="59" spans="1:15" s="1" customFormat="1" ht="96.75" customHeight="1" x14ac:dyDescent="0.25">
      <c r="A59" s="55"/>
      <c r="B59" s="55"/>
      <c r="C59" s="55"/>
      <c r="D59" s="51"/>
      <c r="E59" s="17"/>
      <c r="F59" s="17" t="s">
        <v>27</v>
      </c>
      <c r="G59" s="35" t="s">
        <v>40</v>
      </c>
      <c r="H59" s="36" t="s">
        <v>2</v>
      </c>
      <c r="I59" s="28">
        <v>100</v>
      </c>
      <c r="J59" s="28">
        <v>100</v>
      </c>
      <c r="K59" s="17">
        <f t="shared" si="0"/>
        <v>100</v>
      </c>
      <c r="L59" s="39"/>
      <c r="M59" s="30"/>
      <c r="N59" s="30"/>
      <c r="O59" s="39"/>
    </row>
    <row r="60" spans="1:15" s="1" customFormat="1" ht="55.5" customHeight="1" x14ac:dyDescent="0.25">
      <c r="A60" s="55"/>
      <c r="B60" s="55"/>
      <c r="C60" s="55"/>
      <c r="D60" s="51"/>
      <c r="E60" s="30"/>
      <c r="F60" s="37" t="s">
        <v>28</v>
      </c>
      <c r="G60" s="26" t="s">
        <v>32</v>
      </c>
      <c r="H60" s="37" t="s">
        <v>22</v>
      </c>
      <c r="I60" s="29">
        <v>15</v>
      </c>
      <c r="J60" s="31">
        <v>15</v>
      </c>
      <c r="K60" s="37">
        <f t="shared" ref="K60" si="4">J60/I60*100</f>
        <v>100</v>
      </c>
      <c r="L60" s="37"/>
      <c r="M60" s="30"/>
      <c r="N60" s="30"/>
      <c r="O60" s="39"/>
    </row>
    <row r="61" spans="1:15" s="1" customFormat="1" ht="55.5" customHeight="1" x14ac:dyDescent="0.25">
      <c r="A61" s="55"/>
      <c r="B61" s="55"/>
      <c r="C61" s="55"/>
      <c r="D61" s="51"/>
      <c r="E61" s="17"/>
      <c r="F61" s="17" t="s">
        <v>28</v>
      </c>
      <c r="G61" s="26" t="s">
        <v>33</v>
      </c>
      <c r="H61" s="17" t="s">
        <v>22</v>
      </c>
      <c r="I61" s="29">
        <v>27</v>
      </c>
      <c r="J61" s="29">
        <v>27</v>
      </c>
      <c r="K61" s="17">
        <f t="shared" si="0"/>
        <v>100</v>
      </c>
      <c r="L61" s="17">
        <f>K61/1</f>
        <v>100</v>
      </c>
      <c r="M61" s="30"/>
      <c r="N61" s="30"/>
      <c r="O61" s="39"/>
    </row>
    <row r="62" spans="1:15" s="1" customFormat="1" ht="122.25" customHeight="1" x14ac:dyDescent="0.25">
      <c r="A62" s="55"/>
      <c r="B62" s="55"/>
      <c r="C62" s="55"/>
      <c r="D62" s="41" t="s">
        <v>44</v>
      </c>
      <c r="E62" s="30"/>
      <c r="F62" s="17" t="s">
        <v>27</v>
      </c>
      <c r="G62" s="35" t="s">
        <v>36</v>
      </c>
      <c r="H62" s="36" t="s">
        <v>2</v>
      </c>
      <c r="I62" s="28">
        <v>90</v>
      </c>
      <c r="J62" s="28">
        <v>90</v>
      </c>
      <c r="K62" s="17">
        <f t="shared" si="0"/>
        <v>100</v>
      </c>
      <c r="L62" s="39">
        <f>SUM(K62:K66)/5</f>
        <v>100</v>
      </c>
      <c r="M62" s="30"/>
      <c r="N62" s="30"/>
      <c r="O62" s="39">
        <f>(L62+L67)/2</f>
        <v>100</v>
      </c>
    </row>
    <row r="63" spans="1:15" s="1" customFormat="1" ht="77.25" customHeight="1" x14ac:dyDescent="0.25">
      <c r="A63" s="55"/>
      <c r="B63" s="55"/>
      <c r="C63" s="55"/>
      <c r="D63" s="42"/>
      <c r="E63" s="30"/>
      <c r="F63" s="17" t="s">
        <v>27</v>
      </c>
      <c r="G63" s="35" t="s">
        <v>37</v>
      </c>
      <c r="H63" s="36" t="s">
        <v>2</v>
      </c>
      <c r="I63" s="28">
        <v>100</v>
      </c>
      <c r="J63" s="28">
        <v>100</v>
      </c>
      <c r="K63" s="17">
        <f t="shared" si="0"/>
        <v>100</v>
      </c>
      <c r="L63" s="39"/>
      <c r="M63" s="30"/>
      <c r="N63" s="30"/>
      <c r="O63" s="39"/>
    </row>
    <row r="64" spans="1:15" s="1" customFormat="1" ht="113.25" customHeight="1" x14ac:dyDescent="0.25">
      <c r="A64" s="55"/>
      <c r="B64" s="55"/>
      <c r="C64" s="55"/>
      <c r="D64" s="42"/>
      <c r="E64" s="30"/>
      <c r="F64" s="17" t="s">
        <v>27</v>
      </c>
      <c r="G64" s="35" t="s">
        <v>38</v>
      </c>
      <c r="H64" s="36" t="s">
        <v>2</v>
      </c>
      <c r="I64" s="28">
        <v>100</v>
      </c>
      <c r="J64" s="28">
        <v>100</v>
      </c>
      <c r="K64" s="17">
        <f t="shared" si="0"/>
        <v>100</v>
      </c>
      <c r="L64" s="39"/>
      <c r="M64" s="30"/>
      <c r="N64" s="30"/>
      <c r="O64" s="39"/>
    </row>
    <row r="65" spans="1:15" s="1" customFormat="1" ht="78" customHeight="1" x14ac:dyDescent="0.25">
      <c r="A65" s="55"/>
      <c r="B65" s="55"/>
      <c r="C65" s="55"/>
      <c r="D65" s="42"/>
      <c r="E65" s="30"/>
      <c r="F65" s="17" t="s">
        <v>27</v>
      </c>
      <c r="G65" s="26" t="s">
        <v>39</v>
      </c>
      <c r="H65" s="36" t="s">
        <v>2</v>
      </c>
      <c r="I65" s="28">
        <v>95</v>
      </c>
      <c r="J65" s="28">
        <v>95</v>
      </c>
      <c r="K65" s="17">
        <f t="shared" si="0"/>
        <v>100</v>
      </c>
      <c r="L65" s="39"/>
      <c r="M65" s="30"/>
      <c r="N65" s="30"/>
      <c r="O65" s="39"/>
    </row>
    <row r="66" spans="1:15" s="1" customFormat="1" ht="75.75" customHeight="1" x14ac:dyDescent="0.25">
      <c r="A66" s="55"/>
      <c r="B66" s="55"/>
      <c r="C66" s="55"/>
      <c r="D66" s="42"/>
      <c r="E66" s="30"/>
      <c r="F66" s="17" t="s">
        <v>27</v>
      </c>
      <c r="G66" s="35" t="s">
        <v>40</v>
      </c>
      <c r="H66" s="36" t="s">
        <v>2</v>
      </c>
      <c r="I66" s="28">
        <v>100</v>
      </c>
      <c r="J66" s="28">
        <v>100</v>
      </c>
      <c r="K66" s="17">
        <f t="shared" si="0"/>
        <v>100</v>
      </c>
      <c r="L66" s="39"/>
      <c r="M66" s="30"/>
      <c r="N66" s="30"/>
      <c r="O66" s="39"/>
    </row>
    <row r="67" spans="1:15" s="1" customFormat="1" ht="55.5" customHeight="1" x14ac:dyDescent="0.25">
      <c r="A67" s="55"/>
      <c r="B67" s="55"/>
      <c r="C67" s="55"/>
      <c r="D67" s="42"/>
      <c r="E67" s="30"/>
      <c r="F67" s="17" t="s">
        <v>28</v>
      </c>
      <c r="G67" s="27" t="s">
        <v>32</v>
      </c>
      <c r="H67" s="17" t="s">
        <v>22</v>
      </c>
      <c r="I67" s="29">
        <v>15</v>
      </c>
      <c r="J67" s="29">
        <v>15</v>
      </c>
      <c r="K67" s="17">
        <f t="shared" si="0"/>
        <v>100</v>
      </c>
      <c r="L67" s="17">
        <f>K67/1</f>
        <v>100</v>
      </c>
      <c r="M67" s="30"/>
      <c r="N67" s="30"/>
      <c r="O67" s="39"/>
    </row>
    <row r="68" spans="1:15" s="1" customFormat="1" ht="55.5" customHeight="1" x14ac:dyDescent="0.25">
      <c r="A68" s="56"/>
      <c r="B68" s="56"/>
      <c r="C68" s="56"/>
      <c r="D68" s="43"/>
      <c r="E68" s="37"/>
      <c r="F68" s="37" t="s">
        <v>28</v>
      </c>
      <c r="G68" s="26" t="s">
        <v>33</v>
      </c>
      <c r="H68" s="37" t="s">
        <v>22</v>
      </c>
      <c r="I68" s="29">
        <v>14</v>
      </c>
      <c r="J68" s="29">
        <v>14</v>
      </c>
      <c r="K68" s="37">
        <f t="shared" ref="K68" si="5">J68/I68*100</f>
        <v>100</v>
      </c>
      <c r="L68" s="37">
        <f>K68/1</f>
        <v>100</v>
      </c>
      <c r="M68" s="30"/>
      <c r="N68" s="30"/>
      <c r="O68" s="37"/>
    </row>
    <row r="69" spans="1:15" x14ac:dyDescent="0.25">
      <c r="A69" s="8"/>
      <c r="B69" s="7"/>
      <c r="C69" s="7"/>
      <c r="D69" s="7"/>
      <c r="E69" s="18"/>
      <c r="F69" s="18"/>
      <c r="G69" s="25"/>
      <c r="H69" s="18"/>
      <c r="I69" s="18"/>
      <c r="J69" s="18"/>
      <c r="K69" s="19"/>
      <c r="L69" s="19"/>
      <c r="M69" s="18"/>
      <c r="N69" s="18"/>
      <c r="O69" s="20"/>
    </row>
    <row r="70" spans="1:15" x14ac:dyDescent="0.25">
      <c r="A70" s="6"/>
    </row>
  </sheetData>
  <mergeCells count="36">
    <mergeCell ref="O62:O67"/>
    <mergeCell ref="L48:L52"/>
    <mergeCell ref="L53:L54"/>
    <mergeCell ref="L55:L59"/>
    <mergeCell ref="O18:O21"/>
    <mergeCell ref="O22:O27"/>
    <mergeCell ref="O28:O34"/>
    <mergeCell ref="O35:O40"/>
    <mergeCell ref="L62:L66"/>
    <mergeCell ref="L41:L43"/>
    <mergeCell ref="L35:L37"/>
    <mergeCell ref="L38:L40"/>
    <mergeCell ref="A7:N9"/>
    <mergeCell ref="L14:L16"/>
    <mergeCell ref="D14:D17"/>
    <mergeCell ref="D22:D27"/>
    <mergeCell ref="D62:D68"/>
    <mergeCell ref="C14:C68"/>
    <mergeCell ref="B14:B68"/>
    <mergeCell ref="A14:A68"/>
    <mergeCell ref="O48:O54"/>
    <mergeCell ref="O55:O61"/>
    <mergeCell ref="D48:D54"/>
    <mergeCell ref="D55:D61"/>
    <mergeCell ref="D35:D40"/>
    <mergeCell ref="O14:O17"/>
    <mergeCell ref="L18:L20"/>
    <mergeCell ref="D18:D21"/>
    <mergeCell ref="D41:D47"/>
    <mergeCell ref="L44:L47"/>
    <mergeCell ref="O41:O47"/>
    <mergeCell ref="D28:D34"/>
    <mergeCell ref="L31:L34"/>
    <mergeCell ref="L25:L27"/>
    <mergeCell ref="L28:L30"/>
    <mergeCell ref="L22:L24"/>
  </mergeCells>
  <pageMargins left="0.51181102362204722" right="0.51181102362204722" top="0.55118110236220474" bottom="0" header="0.31496062992125984" footer="0.31496062992125984"/>
  <pageSetup paperSize="9" scale="44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Лист4</vt:lpstr>
      <vt:lpstr>ДЮСШ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2024-07-07T11:28:09Z</dcterms:modified>
</cp:coreProperties>
</file>