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10530"/>
  </bookViews>
  <sheets>
    <sheet name="Павловская СОШ" sheetId="1" r:id="rId1"/>
  </sheets>
  <definedNames>
    <definedName name="_xlnm.Print_Area" localSheetId="0">'Павловская СОШ'!$A$1:$F$296</definedName>
  </definedNames>
  <calcPr calcId="144525"/>
</workbook>
</file>

<file path=xl/calcChain.xml><?xml version="1.0" encoding="utf-8"?>
<calcChain xmlns="http://schemas.openxmlformats.org/spreadsheetml/2006/main">
  <c r="F194" i="1" l="1"/>
  <c r="F107" i="1" l="1"/>
  <c r="F84" i="1"/>
  <c r="F120" i="1" s="1"/>
  <c r="F230" i="1" l="1"/>
  <c r="F228" i="1"/>
  <c r="F217" i="1"/>
  <c r="F181" i="1"/>
  <c r="F145" i="1"/>
  <c r="F122" i="1"/>
  <c r="F109" i="1"/>
  <c r="F86" i="1"/>
  <c r="F73" i="1"/>
  <c r="F50" i="1"/>
  <c r="F36" i="1"/>
  <c r="F13" i="1"/>
</calcChain>
</file>

<file path=xl/sharedStrings.xml><?xml version="1.0" encoding="utf-8"?>
<sst xmlns="http://schemas.openxmlformats.org/spreadsheetml/2006/main" count="622" uniqueCount="85">
  <si>
    <t xml:space="preserve">Приложение № 1                             </t>
  </si>
  <si>
    <t>Значения натуральных норм, необходимых для определения базовых нормативов затрат на оказание муниципальных услуг муниципальными бюджетными образовательными учреждениями Назаровского района</t>
  </si>
  <si>
    <t>МБОУ "Павловская  СОШ"</t>
  </si>
  <si>
    <t>Наименование муниципальной услуги</t>
  </si>
  <si>
    <t>Уникальный номер реестровой записи</t>
  </si>
  <si>
    <t>Единица измерения показателя объема оказания муниципальной услуги</t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</si>
  <si>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</si>
  <si>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</si>
  <si>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</si>
  <si>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Реализация основных образовательных программ дошкольного  образования</t>
  </si>
  <si>
    <t>8010120.99.0.БА81АЭ92001</t>
  </si>
  <si>
    <t>Численность  (человек)</t>
  </si>
  <si>
    <t>1. Натуральные нормы,  непосредственно связанные с оказанием муниципальной услуги</t>
  </si>
  <si>
    <t>1.1. Работники, непосредственно связанные с оказанием муниципальной услуги</t>
  </si>
  <si>
    <t>Педагогический  работник</t>
  </si>
  <si>
    <t>штатная численность</t>
  </si>
  <si>
    <t>Оплата труда</t>
  </si>
  <si>
    <t>сумма в год</t>
  </si>
  <si>
    <t>Начисление на оплату труда 30,2%</t>
  </si>
  <si>
    <t>2. Натуральные нормы на общехозяйственные нужды</t>
  </si>
  <si>
    <t>2.1.Коммунальные услуги</t>
  </si>
  <si>
    <t xml:space="preserve">Электроэнергия </t>
  </si>
  <si>
    <t>кВт час.</t>
  </si>
  <si>
    <t>-</t>
  </si>
  <si>
    <t>Теплоэнергия</t>
  </si>
  <si>
    <t>Гкал</t>
  </si>
  <si>
    <t>водоснабжение</t>
  </si>
  <si>
    <r>
      <t>м</t>
    </r>
    <r>
      <rPr>
        <vertAlign val="superscript"/>
        <sz val="10"/>
        <color indexed="8"/>
        <rFont val="Times New Roman"/>
        <family val="1"/>
        <charset val="204"/>
      </rPr>
      <t>2</t>
    </r>
  </si>
  <si>
    <t>2.2.Содержание объектов недвижимого имущества, необходимого для выполнения муниципального задания</t>
  </si>
  <si>
    <t>дератизация</t>
  </si>
  <si>
    <t>договор</t>
  </si>
  <si>
    <t>утилизация отходов</t>
  </si>
  <si>
    <t>замена светильников освещения и установка слива</t>
  </si>
  <si>
    <t>Обслуживание пожарной сигнализации</t>
  </si>
  <si>
    <t xml:space="preserve">услуги по ценрализованному наблюдению за поступлением тревожных сообщений с объекта заказчика </t>
  </si>
  <si>
    <t>Медицинский осмотр работников</t>
  </si>
  <si>
    <t>лабораторные исследования</t>
  </si>
  <si>
    <t xml:space="preserve">приобретение и заправка огнетушителей </t>
  </si>
  <si>
    <t xml:space="preserve">монтаж пуско-наладка и тестирование радиосистемы передачи извещений </t>
  </si>
  <si>
    <t>2.3. Содержание объектов особо ценного движимого имущества,   необходимого для выполнения муниципального задания</t>
  </si>
  <si>
    <t>Заправка картриджа и ремонт оргтехники</t>
  </si>
  <si>
    <t>кол-во устройств, ед.</t>
  </si>
  <si>
    <t xml:space="preserve">2.4. Услуги связи </t>
  </si>
  <si>
    <t>Абонентская связь</t>
  </si>
  <si>
    <t>кол-во номеров, ед.</t>
  </si>
  <si>
    <t>2.5.Работники, которые не принимают непосредственного участия в оказании муниципальной услуги</t>
  </si>
  <si>
    <t>Обслуживающий персонал</t>
  </si>
  <si>
    <t xml:space="preserve">2.6. Прочие общехозяйственные нужды </t>
  </si>
  <si>
    <t>Канцелярские принадлежности</t>
  </si>
  <si>
    <t>оплата приобритение оборудования и инвентаря</t>
  </si>
  <si>
    <t>приобретение классных журналов с 1-4 классы</t>
  </si>
  <si>
    <t>хозяйственные товары</t>
  </si>
  <si>
    <t>Бумага писчая</t>
  </si>
  <si>
    <t>пачки</t>
  </si>
  <si>
    <t>Расходы за проживание по командировкам и курсы повышения квалификации</t>
  </si>
  <si>
    <t>Продукты питания</t>
  </si>
  <si>
    <t>Реализация основных общеобразовательных программ начального общего образования  образования</t>
  </si>
  <si>
    <t>откачка септика</t>
  </si>
  <si>
    <t xml:space="preserve">обслуживание здания </t>
  </si>
  <si>
    <t>оплата за ремонт оборудования и инвентаря</t>
  </si>
  <si>
    <t>приобретение учебников</t>
  </si>
  <si>
    <t>медикаменты, первязочные средства, витамины, мелкий медицинский инструментарий</t>
  </si>
  <si>
    <t>Оценка условий труда</t>
  </si>
  <si>
    <t xml:space="preserve">Реализация основных общеобразовательных программ основного общего образования  </t>
  </si>
  <si>
    <t>802 1110.99.0.БА96АЮ58001</t>
  </si>
  <si>
    <t>Реализация основных общеобразовательных программ среднего общего  образования</t>
  </si>
  <si>
    <t>802 1120 .99.0.ББ 11АЮ58001</t>
  </si>
  <si>
    <t>560200О.99.0.БА89АА00000</t>
  </si>
  <si>
    <t>Текущий ремонт помещения</t>
  </si>
  <si>
    <t>м2</t>
  </si>
  <si>
    <t>приобретение классных журналов с 10-11классы</t>
  </si>
  <si>
    <t>560200О.99.0.ББ18АА00000</t>
  </si>
  <si>
    <t>Реализация дополнительных  общеразвивающих программ</t>
  </si>
  <si>
    <t>8042000.99.0.ББ52АЖ48000</t>
  </si>
  <si>
    <t>Педагогичкский  работник</t>
  </si>
  <si>
    <t>Организация отдыха детей и молодежи</t>
  </si>
  <si>
    <t>920700О.99.0.А322АА01001</t>
  </si>
  <si>
    <t>Рабочее время</t>
  </si>
  <si>
    <t>часы</t>
  </si>
  <si>
    <t>приобретение классных журналов с 1-4классы</t>
  </si>
  <si>
    <t>оплата набора продуктов питания</t>
  </si>
  <si>
    <t>Присмотр и уход</t>
  </si>
  <si>
    <t xml:space="preserve">Предоставление питания </t>
  </si>
  <si>
    <t>оплата заприобретение оборудования и инвентаря</t>
  </si>
  <si>
    <r>
      <t xml:space="preserve">к приказу </t>
    </r>
    <r>
      <rPr>
        <u/>
        <sz val="12"/>
        <color theme="1"/>
        <rFont val="Times New Roman"/>
        <family val="1"/>
        <charset val="204"/>
      </rPr>
      <t>от 27.12.2024 г. №42/8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</si>
</sst>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</cellStyleXfs>
  <cellXfs count="85">
    <xf numFmtId="0" fontId="0" fillId="0" borderId="0" xfId="0"/>
    <xf numFmtId="0" fontId="0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0" fillId="0" borderId="0" xfId="0" applyFill="1" applyAlignment="1">
      <alignment horizontal="center" wrapText="1"/>
    </xf>
    <xf numFmtId="4" fontId="3" fillId="0" borderId="0" xfId="0" applyNumberFormat="1" applyFont="1" applyFill="1" applyAlignment="1">
      <alignment horizontal="center"/>
    </xf>
    <xf numFmtId="4" fontId="0" fillId="0" borderId="0" xfId="0" applyNumberFormat="1"/>
    <xf numFmtId="0" fontId="4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wrapText="1"/>
    </xf>
    <xf numFmtId="0" fontId="5" fillId="2" borderId="2" xfId="0" applyFont="1" applyFill="1" applyBorder="1" applyAlignment="1">
      <alignment horizontal="center"/>
    </xf>
    <xf numFmtId="4" fontId="5" fillId="2" borderId="2" xfId="0" applyNumberFormat="1" applyFont="1" applyFill="1" applyBorder="1" applyAlignment="1">
      <alignment horizontal="center"/>
    </xf>
    <xf numFmtId="0" fontId="0" fillId="2" borderId="0" xfId="0" applyFill="1"/>
    <xf numFmtId="0" fontId="4" fillId="0" borderId="2" xfId="0" applyFont="1" applyBorder="1"/>
    <xf numFmtId="0" fontId="4" fillId="0" borderId="2" xfId="0" applyFont="1" applyBorder="1" applyAlignment="1">
      <alignment horizontal="center"/>
    </xf>
    <xf numFmtId="4" fontId="5" fillId="0" borderId="2" xfId="0" applyNumberFormat="1" applyFont="1" applyFill="1" applyBorder="1" applyAlignment="1">
      <alignment horizontal="center"/>
    </xf>
    <xf numFmtId="0" fontId="4" fillId="0" borderId="2" xfId="0" applyFont="1" applyBorder="1" applyAlignment="1">
      <alignment wrapText="1"/>
    </xf>
    <xf numFmtId="4" fontId="5" fillId="0" borderId="2" xfId="1" applyNumberFormat="1" applyFont="1" applyFill="1" applyBorder="1" applyAlignment="1">
      <alignment horizontal="center" vertical="center"/>
    </xf>
    <xf numFmtId="0" fontId="4" fillId="0" borderId="2" xfId="0" applyFont="1" applyFill="1" applyBorder="1"/>
    <xf numFmtId="0" fontId="7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wrapText="1"/>
    </xf>
    <xf numFmtId="3" fontId="5" fillId="0" borderId="2" xfId="0" applyNumberFormat="1" applyFont="1" applyFill="1" applyBorder="1" applyAlignment="1">
      <alignment horizontal="center"/>
    </xf>
    <xf numFmtId="0" fontId="5" fillId="0" borderId="2" xfId="0" applyFont="1" applyBorder="1" applyAlignment="1">
      <alignment horizontal="left" wrapText="1"/>
    </xf>
    <xf numFmtId="3" fontId="5" fillId="0" borderId="6" xfId="0" applyNumberFormat="1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 vertical="center" readingOrder="1"/>
    </xf>
    <xf numFmtId="0" fontId="4" fillId="0" borderId="2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wrapText="1"/>
    </xf>
    <xf numFmtId="0" fontId="4" fillId="2" borderId="2" xfId="0" applyFont="1" applyFill="1" applyBorder="1" applyAlignment="1">
      <alignment horizontal="center" wrapText="1"/>
    </xf>
    <xf numFmtId="4" fontId="5" fillId="2" borderId="2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/>
    </xf>
    <xf numFmtId="4" fontId="5" fillId="0" borderId="2" xfId="1" applyNumberFormat="1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left" wrapText="1"/>
    </xf>
    <xf numFmtId="0" fontId="4" fillId="0" borderId="2" xfId="0" applyFont="1" applyBorder="1" applyAlignment="1">
      <alignment horizontal="left"/>
    </xf>
    <xf numFmtId="0" fontId="4" fillId="0" borderId="2" xfId="0" applyFont="1" applyBorder="1" applyAlignment="1">
      <alignment horizontal="left" wrapText="1"/>
    </xf>
    <xf numFmtId="0" fontId="4" fillId="0" borderId="2" xfId="0" applyFont="1" applyFill="1" applyBorder="1" applyAlignment="1">
      <alignment horizontal="left"/>
    </xf>
    <xf numFmtId="0" fontId="4" fillId="0" borderId="4" xfId="0" applyFont="1" applyFill="1" applyBorder="1" applyAlignment="1">
      <alignment horizontal="left"/>
    </xf>
    <xf numFmtId="0" fontId="9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wrapText="1"/>
    </xf>
    <xf numFmtId="0" fontId="5" fillId="0" borderId="4" xfId="0" applyFont="1" applyFill="1" applyBorder="1" applyAlignment="1">
      <alignment horizontal="left" wrapText="1"/>
    </xf>
    <xf numFmtId="0" fontId="4" fillId="0" borderId="6" xfId="0" applyFont="1" applyFill="1" applyBorder="1" applyAlignment="1">
      <alignment horizontal="left" wrapText="1"/>
    </xf>
    <xf numFmtId="0" fontId="0" fillId="0" borderId="0" xfId="0" applyBorder="1"/>
    <xf numFmtId="0" fontId="4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top" wrapText="1"/>
    </xf>
    <xf numFmtId="4" fontId="5" fillId="0" borderId="7" xfId="0" applyNumberFormat="1" applyFont="1" applyFill="1" applyBorder="1" applyAlignment="1">
      <alignment horizontal="center" wrapText="1"/>
    </xf>
    <xf numFmtId="0" fontId="4" fillId="0" borderId="4" xfId="0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4" fontId="3" fillId="0" borderId="0" xfId="0" applyNumberFormat="1" applyFont="1" applyAlignment="1">
      <alignment horizontal="center"/>
    </xf>
    <xf numFmtId="0" fontId="0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4" fontId="5" fillId="2" borderId="2" xfId="0" applyNumberFormat="1" applyFont="1" applyFill="1" applyBorder="1" applyAlignment="1">
      <alignment horizontal="center" wrapText="1"/>
    </xf>
    <xf numFmtId="4" fontId="5" fillId="2" borderId="6" xfId="0" applyNumberFormat="1" applyFont="1" applyFill="1" applyBorder="1" applyAlignment="1">
      <alignment horizontal="center"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 wrapText="1"/>
    </xf>
    <xf numFmtId="0" fontId="2" fillId="0" borderId="1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 wrapText="1"/>
    </xf>
    <xf numFmtId="0" fontId="6" fillId="0" borderId="8" xfId="0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center" textRotation="90" wrapText="1"/>
    </xf>
    <xf numFmtId="49" fontId="6" fillId="0" borderId="7" xfId="0" applyNumberFormat="1" applyFont="1" applyFill="1" applyBorder="1" applyAlignment="1">
      <alignment horizontal="center" vertical="center" textRotation="90" wrapText="1"/>
    </xf>
    <xf numFmtId="49" fontId="6" fillId="0" borderId="8" xfId="0" applyNumberFormat="1" applyFont="1" applyFill="1" applyBorder="1" applyAlignment="1">
      <alignment horizontal="center" vertical="center" textRotation="90" wrapText="1"/>
    </xf>
    <xf numFmtId="0" fontId="4" fillId="0" borderId="4" xfId="0" applyFont="1" applyFill="1" applyBorder="1" applyAlignment="1">
      <alignment horizontal="justify" vertical="center" wrapText="1"/>
    </xf>
    <xf numFmtId="0" fontId="4" fillId="0" borderId="5" xfId="0" applyFont="1" applyFill="1" applyBorder="1" applyAlignment="1">
      <alignment horizontal="justify" vertical="center" wrapText="1"/>
    </xf>
    <xf numFmtId="0" fontId="4" fillId="0" borderId="6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textRotation="90" wrapText="1"/>
    </xf>
    <xf numFmtId="0" fontId="0" fillId="0" borderId="7" xfId="0" applyFont="1" applyFill="1" applyBorder="1" applyAlignment="1">
      <alignment horizontal="center" vertical="center" textRotation="90" wrapText="1"/>
    </xf>
    <xf numFmtId="0" fontId="0" fillId="0" borderId="8" xfId="0" applyFont="1" applyFill="1" applyBorder="1" applyAlignment="1">
      <alignment horizontal="center" vertical="center" textRotation="90" wrapText="1"/>
    </xf>
  </cellXfs>
  <cellStyles count="4">
    <cellStyle name="Обычный" xfId="0" builtinId="0"/>
    <cellStyle name="Обычный 2" xfId="2"/>
    <cellStyle name="Финансовый" xfId="1" builtinId="3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U296"/>
  <sheetViews>
    <sheetView tabSelected="1" view="pageBreakPreview" zoomScale="90" zoomScaleNormal="100" zoomScaleSheetLayoutView="90" workbookViewId="0">
      <selection activeCell="I298" sqref="I298"/>
    </sheetView>
  </sheetViews>
  <sheetFormatPr defaultColWidth="9.140625" defaultRowHeight="15" x14ac:dyDescent="0.25"/>
  <cols>
    <col min="1" max="1" width="27" style="55" customWidth="1"/>
    <col min="2" max="2" width="12.140625" style="58" customWidth="1"/>
    <col min="3" max="3" width="11.140625" style="58" customWidth="1"/>
    <col min="4" max="4" width="39" style="55" customWidth="1"/>
    <col min="5" max="5" width="17.7109375" style="55" customWidth="1"/>
    <col min="6" max="6" width="15.42578125" style="56" customWidth="1"/>
    <col min="7" max="7" width="8.7109375" customWidth="1"/>
    <col min="9" max="9" width="11.42578125" bestFit="1" customWidth="1"/>
    <col min="10" max="10" width="10" bestFit="1" customWidth="1"/>
    <col min="11" max="11" width="10" customWidth="1"/>
    <col min="12" max="12" width="10" bestFit="1" customWidth="1"/>
    <col min="13" max="14" width="10" customWidth="1"/>
    <col min="15" max="15" width="10" bestFit="1" customWidth="1"/>
    <col min="16" max="17" width="11.42578125" bestFit="1" customWidth="1"/>
    <col min="18" max="18" width="15.42578125" customWidth="1"/>
  </cols>
  <sheetData>
    <row r="1" spans="1:7" ht="19.5" customHeight="1" x14ac:dyDescent="0.25">
      <c r="A1" s="1"/>
      <c r="B1" s="57"/>
      <c r="C1" s="57"/>
      <c r="D1" s="2"/>
      <c r="E1" s="61" t="s">
        <v>0</v>
      </c>
      <c r="F1" s="61"/>
    </row>
    <row r="2" spans="1:7" ht="15.75" customHeight="1" x14ac:dyDescent="0.25">
      <c r="A2" s="1"/>
      <c r="B2" s="57"/>
      <c r="C2" s="57"/>
      <c r="D2" s="2"/>
      <c r="E2" s="61" t="s">
        <v>84</v>
      </c>
      <c r="F2" s="61"/>
      <c r="G2" s="3"/>
    </row>
    <row r="3" spans="1:7" hidden="1" x14ac:dyDescent="0.25">
      <c r="A3" s="1"/>
      <c r="B3" s="57"/>
      <c r="C3" s="57"/>
      <c r="D3" s="1"/>
      <c r="E3" s="1"/>
      <c r="F3" s="4"/>
    </row>
    <row r="4" spans="1:7" x14ac:dyDescent="0.25">
      <c r="A4" s="1"/>
      <c r="B4" s="57"/>
      <c r="C4" s="57"/>
      <c r="D4" s="1"/>
      <c r="E4" s="1"/>
      <c r="F4" s="4"/>
    </row>
    <row r="5" spans="1:7" ht="54.75" customHeight="1" x14ac:dyDescent="0.25">
      <c r="A5" s="62" t="s">
        <v>1</v>
      </c>
      <c r="B5" s="62"/>
      <c r="C5" s="62"/>
      <c r="D5" s="62"/>
      <c r="E5" s="62"/>
      <c r="F5" s="62"/>
    </row>
    <row r="6" spans="1:7" ht="13.5" customHeight="1" x14ac:dyDescent="0.25">
      <c r="A6" s="63" t="s">
        <v>2</v>
      </c>
      <c r="B6" s="63"/>
      <c r="C6" s="63"/>
      <c r="D6" s="63"/>
      <c r="E6" s="63"/>
      <c r="F6" s="63"/>
    </row>
    <row r="7" spans="1:7" ht="105.75" customHeight="1" x14ac:dyDescent="0.25">
      <c r="A7" s="6" t="s">
        <v>3</v>
      </c>
      <c r="B7" s="50" t="s">
        <v>4</v>
      </c>
      <c r="C7" s="50" t="s">
        <v>5</v>
      </c>
      <c r="D7" s="6" t="s">
        <v>6</v>
      </c>
      <c r="E7" s="6" t="s">
        <v>7</v>
      </c>
      <c r="F7" s="7" t="s">
        <v>8</v>
      </c>
    </row>
    <row r="8" spans="1:7" ht="13.5" customHeight="1" x14ac:dyDescent="0.25">
      <c r="A8" s="8">
        <v>1</v>
      </c>
      <c r="B8" s="8">
        <v>2</v>
      </c>
      <c r="C8" s="8">
        <v>3</v>
      </c>
      <c r="D8" s="8">
        <v>4</v>
      </c>
      <c r="E8" s="8">
        <v>5</v>
      </c>
      <c r="F8" s="9">
        <v>6</v>
      </c>
    </row>
    <row r="9" spans="1:7" ht="15" customHeight="1" x14ac:dyDescent="0.25">
      <c r="A9" s="64" t="s">
        <v>9</v>
      </c>
      <c r="B9" s="67" t="s">
        <v>10</v>
      </c>
      <c r="C9" s="67" t="s">
        <v>11</v>
      </c>
      <c r="D9" s="70" t="s">
        <v>12</v>
      </c>
      <c r="E9" s="71"/>
      <c r="F9" s="72"/>
    </row>
    <row r="10" spans="1:7" x14ac:dyDescent="0.25">
      <c r="A10" s="65"/>
      <c r="B10" s="68"/>
      <c r="C10" s="68"/>
      <c r="D10" s="73" t="s">
        <v>13</v>
      </c>
      <c r="E10" s="73"/>
      <c r="F10" s="73"/>
    </row>
    <row r="11" spans="1:7" s="13" customFormat="1" x14ac:dyDescent="0.25">
      <c r="A11" s="65"/>
      <c r="B11" s="68"/>
      <c r="C11" s="68"/>
      <c r="D11" s="10" t="s">
        <v>14</v>
      </c>
      <c r="E11" s="11" t="s">
        <v>15</v>
      </c>
      <c r="F11" s="12">
        <v>14</v>
      </c>
    </row>
    <row r="12" spans="1:7" x14ac:dyDescent="0.25">
      <c r="A12" s="65"/>
      <c r="B12" s="68"/>
      <c r="C12" s="68"/>
      <c r="D12" s="14" t="s">
        <v>16</v>
      </c>
      <c r="E12" s="15" t="s">
        <v>17</v>
      </c>
      <c r="F12" s="16">
        <v>262220.33109999995</v>
      </c>
    </row>
    <row r="13" spans="1:7" x14ac:dyDescent="0.25">
      <c r="A13" s="65"/>
      <c r="B13" s="68"/>
      <c r="C13" s="68"/>
      <c r="D13" s="17" t="s">
        <v>18</v>
      </c>
      <c r="E13" s="15" t="s">
        <v>17</v>
      </c>
      <c r="F13" s="18">
        <f>F12*30.2%</f>
        <v>79190.539992199978</v>
      </c>
    </row>
    <row r="14" spans="1:7" x14ac:dyDescent="0.25">
      <c r="A14" s="65"/>
      <c r="B14" s="68"/>
      <c r="C14" s="68"/>
      <c r="D14" s="70" t="s">
        <v>19</v>
      </c>
      <c r="E14" s="71"/>
      <c r="F14" s="72"/>
    </row>
    <row r="15" spans="1:7" x14ac:dyDescent="0.25">
      <c r="A15" s="65"/>
      <c r="B15" s="68"/>
      <c r="C15" s="68"/>
      <c r="D15" s="73" t="s">
        <v>20</v>
      </c>
      <c r="E15" s="73"/>
      <c r="F15" s="73"/>
    </row>
    <row r="16" spans="1:7" x14ac:dyDescent="0.25">
      <c r="A16" s="65"/>
      <c r="B16" s="68"/>
      <c r="C16" s="68"/>
      <c r="D16" s="19" t="s">
        <v>21</v>
      </c>
      <c r="E16" s="20" t="s">
        <v>22</v>
      </c>
      <c r="F16" s="7" t="s">
        <v>23</v>
      </c>
    </row>
    <row r="17" spans="1:6" x14ac:dyDescent="0.25">
      <c r="A17" s="65"/>
      <c r="B17" s="68"/>
      <c r="C17" s="68"/>
      <c r="D17" s="19" t="s">
        <v>24</v>
      </c>
      <c r="E17" s="20" t="s">
        <v>25</v>
      </c>
      <c r="F17" s="21" t="s">
        <v>23</v>
      </c>
    </row>
    <row r="18" spans="1:6" ht="15" customHeight="1" x14ac:dyDescent="0.25">
      <c r="A18" s="65"/>
      <c r="B18" s="68"/>
      <c r="C18" s="68"/>
      <c r="D18" s="19" t="s">
        <v>26</v>
      </c>
      <c r="E18" s="20" t="s">
        <v>27</v>
      </c>
      <c r="F18" s="21" t="s">
        <v>23</v>
      </c>
    </row>
    <row r="19" spans="1:6" ht="25.5" customHeight="1" x14ac:dyDescent="0.25">
      <c r="A19" s="65"/>
      <c r="B19" s="68"/>
      <c r="C19" s="68"/>
      <c r="D19" s="70" t="s">
        <v>28</v>
      </c>
      <c r="E19" s="71"/>
      <c r="F19" s="72"/>
    </row>
    <row r="20" spans="1:6" x14ac:dyDescent="0.25">
      <c r="A20" s="65"/>
      <c r="B20" s="68"/>
      <c r="C20" s="68"/>
      <c r="D20" s="22" t="s">
        <v>29</v>
      </c>
      <c r="E20" s="23" t="s">
        <v>30</v>
      </c>
      <c r="F20" s="24">
        <v>184.90356825487703</v>
      </c>
    </row>
    <row r="21" spans="1:6" x14ac:dyDescent="0.25">
      <c r="A21" s="65"/>
      <c r="B21" s="68"/>
      <c r="C21" s="68"/>
      <c r="D21" s="22" t="s">
        <v>31</v>
      </c>
      <c r="E21" s="23" t="s">
        <v>30</v>
      </c>
      <c r="F21" s="24">
        <v>14719.798639045042</v>
      </c>
    </row>
    <row r="22" spans="1:6" ht="25.5" x14ac:dyDescent="0.25">
      <c r="A22" s="65"/>
      <c r="B22" s="68"/>
      <c r="C22" s="68"/>
      <c r="D22" s="25" t="s">
        <v>32</v>
      </c>
      <c r="E22" s="6" t="s">
        <v>30</v>
      </c>
      <c r="F22" s="7">
        <v>5402.6788704824257</v>
      </c>
    </row>
    <row r="23" spans="1:6" x14ac:dyDescent="0.25">
      <c r="A23" s="65"/>
      <c r="B23" s="68"/>
      <c r="C23" s="68"/>
      <c r="D23" s="25" t="s">
        <v>33</v>
      </c>
      <c r="E23" s="23" t="s">
        <v>30</v>
      </c>
      <c r="F23" s="16">
        <v>635.60601587613985</v>
      </c>
    </row>
    <row r="24" spans="1:6" ht="39" x14ac:dyDescent="0.25">
      <c r="A24" s="65"/>
      <c r="B24" s="68"/>
      <c r="C24" s="68"/>
      <c r="D24" s="26" t="s">
        <v>34</v>
      </c>
      <c r="E24" s="23" t="s">
        <v>30</v>
      </c>
      <c r="F24" s="16">
        <v>710.72309047968349</v>
      </c>
    </row>
    <row r="25" spans="1:6" x14ac:dyDescent="0.25">
      <c r="A25" s="65"/>
      <c r="B25" s="68"/>
      <c r="C25" s="68"/>
      <c r="D25" s="25" t="s">
        <v>35</v>
      </c>
      <c r="E25" s="23" t="s">
        <v>30</v>
      </c>
      <c r="F25" s="16">
        <v>479.59363016108722</v>
      </c>
    </row>
    <row r="26" spans="1:6" x14ac:dyDescent="0.25">
      <c r="A26" s="65"/>
      <c r="B26" s="68"/>
      <c r="C26" s="68"/>
      <c r="D26" s="25" t="s">
        <v>36</v>
      </c>
      <c r="E26" s="23" t="s">
        <v>30</v>
      </c>
      <c r="F26" s="27">
        <v>190.68180476284192</v>
      </c>
    </row>
    <row r="27" spans="1:6" x14ac:dyDescent="0.25">
      <c r="A27" s="65"/>
      <c r="B27" s="68"/>
      <c r="C27" s="68"/>
      <c r="D27" s="26" t="s">
        <v>37</v>
      </c>
      <c r="E27" s="23" t="s">
        <v>30</v>
      </c>
      <c r="F27" s="27">
        <v>2553.9805365204888</v>
      </c>
    </row>
    <row r="28" spans="1:6" ht="26.25" x14ac:dyDescent="0.25">
      <c r="A28" s="65"/>
      <c r="B28" s="68"/>
      <c r="C28" s="68"/>
      <c r="D28" s="28" t="s">
        <v>38</v>
      </c>
      <c r="E28" s="23" t="s">
        <v>30</v>
      </c>
      <c r="F28" s="29">
        <v>499.58632847864584</v>
      </c>
    </row>
    <row r="29" spans="1:6" ht="23.25" customHeight="1" x14ac:dyDescent="0.25">
      <c r="A29" s="65"/>
      <c r="B29" s="68"/>
      <c r="C29" s="68"/>
      <c r="D29" s="70" t="s">
        <v>39</v>
      </c>
      <c r="E29" s="71"/>
      <c r="F29" s="72"/>
    </row>
    <row r="30" spans="1:6" x14ac:dyDescent="0.25">
      <c r="A30" s="65"/>
      <c r="B30" s="68"/>
      <c r="C30" s="68"/>
      <c r="D30" s="25" t="s">
        <v>40</v>
      </c>
      <c r="E30" s="30" t="s">
        <v>41</v>
      </c>
      <c r="F30" s="7">
        <v>3</v>
      </c>
    </row>
    <row r="31" spans="1:6" x14ac:dyDescent="0.25">
      <c r="A31" s="65"/>
      <c r="B31" s="68"/>
      <c r="C31" s="68"/>
      <c r="D31" s="70" t="s">
        <v>42</v>
      </c>
      <c r="E31" s="71"/>
      <c r="F31" s="72"/>
    </row>
    <row r="32" spans="1:6" x14ac:dyDescent="0.25">
      <c r="A32" s="65"/>
      <c r="B32" s="68"/>
      <c r="C32" s="68"/>
      <c r="D32" s="31" t="s">
        <v>43</v>
      </c>
      <c r="E32" s="32" t="s">
        <v>30</v>
      </c>
      <c r="F32" s="7">
        <v>589.38012381242049</v>
      </c>
    </row>
    <row r="33" spans="1:6" ht="24.75" customHeight="1" x14ac:dyDescent="0.25">
      <c r="A33" s="65"/>
      <c r="B33" s="68"/>
      <c r="C33" s="68"/>
      <c r="D33" s="73" t="s">
        <v>45</v>
      </c>
      <c r="E33" s="73"/>
      <c r="F33" s="73"/>
    </row>
    <row r="34" spans="1:6" s="13" customFormat="1" ht="21.75" customHeight="1" x14ac:dyDescent="0.25">
      <c r="A34" s="65"/>
      <c r="B34" s="68"/>
      <c r="C34" s="68"/>
      <c r="D34" s="33" t="s">
        <v>46</v>
      </c>
      <c r="E34" s="34" t="s">
        <v>15</v>
      </c>
      <c r="F34" s="35">
        <v>8</v>
      </c>
    </row>
    <row r="35" spans="1:6" x14ac:dyDescent="0.25">
      <c r="A35" s="65"/>
      <c r="B35" s="68"/>
      <c r="C35" s="68"/>
      <c r="D35" s="14" t="s">
        <v>16</v>
      </c>
      <c r="E35" s="15" t="s">
        <v>17</v>
      </c>
      <c r="F35" s="18">
        <v>107104.07890000002</v>
      </c>
    </row>
    <row r="36" spans="1:6" x14ac:dyDescent="0.25">
      <c r="A36" s="65"/>
      <c r="B36" s="68"/>
      <c r="C36" s="68"/>
      <c r="D36" s="17" t="s">
        <v>18</v>
      </c>
      <c r="E36" s="15" t="s">
        <v>17</v>
      </c>
      <c r="F36" s="18">
        <f>F35*30.2%</f>
        <v>32345.431827800006</v>
      </c>
    </row>
    <row r="37" spans="1:6" x14ac:dyDescent="0.25">
      <c r="A37" s="65"/>
      <c r="B37" s="68"/>
      <c r="C37" s="68"/>
      <c r="D37" s="73" t="s">
        <v>47</v>
      </c>
      <c r="E37" s="73"/>
      <c r="F37" s="73"/>
    </row>
    <row r="38" spans="1:6" x14ac:dyDescent="0.25">
      <c r="A38" s="65"/>
      <c r="B38" s="68"/>
      <c r="C38" s="68"/>
      <c r="D38" s="36" t="s">
        <v>48</v>
      </c>
      <c r="E38" s="37" t="s">
        <v>17</v>
      </c>
      <c r="F38" s="38" t="s">
        <v>23</v>
      </c>
    </row>
    <row r="39" spans="1:6" ht="26.25" x14ac:dyDescent="0.25">
      <c r="A39" s="65"/>
      <c r="B39" s="68"/>
      <c r="C39" s="68"/>
      <c r="D39" s="36" t="s">
        <v>49</v>
      </c>
      <c r="E39" s="37" t="s">
        <v>17</v>
      </c>
      <c r="F39" s="38">
        <v>751.1707460354379</v>
      </c>
    </row>
    <row r="40" spans="1:6" ht="26.25" x14ac:dyDescent="0.25">
      <c r="A40" s="65"/>
      <c r="B40" s="68"/>
      <c r="C40" s="68"/>
      <c r="D40" s="36" t="s">
        <v>50</v>
      </c>
      <c r="E40" s="37" t="s">
        <v>17</v>
      </c>
      <c r="F40" s="38" t="s">
        <v>23</v>
      </c>
    </row>
    <row r="41" spans="1:6" x14ac:dyDescent="0.25">
      <c r="A41" s="65"/>
      <c r="B41" s="68"/>
      <c r="C41" s="68"/>
      <c r="D41" s="36" t="s">
        <v>51</v>
      </c>
      <c r="E41" s="37" t="s">
        <v>17</v>
      </c>
      <c r="F41" s="38">
        <v>866.73547619473607</v>
      </c>
    </row>
    <row r="42" spans="1:6" x14ac:dyDescent="0.25">
      <c r="A42" s="65"/>
      <c r="B42" s="68"/>
      <c r="C42" s="68"/>
      <c r="D42" s="36" t="s">
        <v>52</v>
      </c>
      <c r="E42" s="37" t="s">
        <v>53</v>
      </c>
      <c r="F42" s="18" t="s">
        <v>23</v>
      </c>
    </row>
    <row r="43" spans="1:6" ht="26.25" x14ac:dyDescent="0.25">
      <c r="A43" s="65"/>
      <c r="B43" s="68"/>
      <c r="C43" s="68"/>
      <c r="D43" s="36" t="s">
        <v>54</v>
      </c>
      <c r="E43" s="39" t="s">
        <v>17</v>
      </c>
      <c r="F43" s="38">
        <v>161.79062222301741</v>
      </c>
    </row>
    <row r="44" spans="1:6" x14ac:dyDescent="0.25">
      <c r="A44" s="65"/>
      <c r="B44" s="68"/>
      <c r="C44" s="68"/>
      <c r="D44" s="25" t="s">
        <v>35</v>
      </c>
      <c r="E44" s="39" t="s">
        <v>17</v>
      </c>
      <c r="F44" s="38">
        <v>924.51784127438498</v>
      </c>
    </row>
    <row r="45" spans="1:6" x14ac:dyDescent="0.25">
      <c r="A45" s="66"/>
      <c r="B45" s="69"/>
      <c r="C45" s="69"/>
      <c r="D45" s="36" t="s">
        <v>55</v>
      </c>
      <c r="E45" s="39" t="s">
        <v>17</v>
      </c>
      <c r="F45" s="38">
        <v>10083.022706398762</v>
      </c>
    </row>
    <row r="46" spans="1:6" ht="27" customHeight="1" x14ac:dyDescent="0.25">
      <c r="A46" s="64" t="s">
        <v>56</v>
      </c>
      <c r="B46" s="67" t="s">
        <v>10</v>
      </c>
      <c r="C46" s="67" t="s">
        <v>11</v>
      </c>
      <c r="D46" s="78" t="s">
        <v>12</v>
      </c>
      <c r="E46" s="79"/>
      <c r="F46" s="80"/>
    </row>
    <row r="47" spans="1:6" x14ac:dyDescent="0.25">
      <c r="A47" s="65"/>
      <c r="B47" s="68"/>
      <c r="C47" s="68"/>
      <c r="D47" s="75" t="s">
        <v>13</v>
      </c>
      <c r="E47" s="76"/>
      <c r="F47" s="77"/>
    </row>
    <row r="48" spans="1:6" x14ac:dyDescent="0.25">
      <c r="A48" s="65"/>
      <c r="B48" s="68"/>
      <c r="C48" s="68"/>
      <c r="D48" s="40" t="s">
        <v>14</v>
      </c>
      <c r="E48" s="39" t="s">
        <v>15</v>
      </c>
      <c r="F48" s="16">
        <v>35.28</v>
      </c>
    </row>
    <row r="49" spans="1:6" x14ac:dyDescent="0.25">
      <c r="A49" s="65"/>
      <c r="B49" s="68"/>
      <c r="C49" s="68"/>
      <c r="D49" s="41" t="s">
        <v>16</v>
      </c>
      <c r="E49" s="15" t="s">
        <v>17</v>
      </c>
      <c r="F49" s="16">
        <v>153237.02799999999</v>
      </c>
    </row>
    <row r="50" spans="1:6" x14ac:dyDescent="0.25">
      <c r="A50" s="65"/>
      <c r="B50" s="68"/>
      <c r="C50" s="68"/>
      <c r="D50" s="42" t="s">
        <v>18</v>
      </c>
      <c r="E50" s="15" t="s">
        <v>17</v>
      </c>
      <c r="F50" s="18">
        <f>F49*30.2%</f>
        <v>46277.582455999996</v>
      </c>
    </row>
    <row r="51" spans="1:6" x14ac:dyDescent="0.25">
      <c r="A51" s="65"/>
      <c r="B51" s="68"/>
      <c r="C51" s="68"/>
      <c r="D51" s="75" t="s">
        <v>19</v>
      </c>
      <c r="E51" s="76"/>
      <c r="F51" s="77"/>
    </row>
    <row r="52" spans="1:6" x14ac:dyDescent="0.25">
      <c r="A52" s="65"/>
      <c r="B52" s="68"/>
      <c r="C52" s="68"/>
      <c r="D52" s="74" t="s">
        <v>20</v>
      </c>
      <c r="E52" s="74"/>
      <c r="F52" s="74"/>
    </row>
    <row r="53" spans="1:6" x14ac:dyDescent="0.25">
      <c r="A53" s="65"/>
      <c r="B53" s="68"/>
      <c r="C53" s="68"/>
      <c r="D53" s="43" t="s">
        <v>21</v>
      </c>
      <c r="E53" s="20" t="s">
        <v>22</v>
      </c>
      <c r="F53" s="59">
        <v>9257.2713955281415</v>
      </c>
    </row>
    <row r="54" spans="1:6" x14ac:dyDescent="0.25">
      <c r="A54" s="65"/>
      <c r="B54" s="68"/>
      <c r="C54" s="68"/>
      <c r="D54" s="43" t="s">
        <v>24</v>
      </c>
      <c r="E54" s="20" t="s">
        <v>25</v>
      </c>
      <c r="F54" s="59">
        <v>27771.814186584423</v>
      </c>
    </row>
    <row r="55" spans="1:6" ht="15.75" x14ac:dyDescent="0.25">
      <c r="A55" s="65"/>
      <c r="B55" s="68"/>
      <c r="C55" s="68"/>
      <c r="D55" s="43" t="s">
        <v>26</v>
      </c>
      <c r="E55" s="20" t="s">
        <v>27</v>
      </c>
      <c r="F55" s="59">
        <v>678.86656900539708</v>
      </c>
    </row>
    <row r="56" spans="1:6" x14ac:dyDescent="0.25">
      <c r="A56" s="65"/>
      <c r="B56" s="68"/>
      <c r="C56" s="68"/>
      <c r="D56" s="44" t="s">
        <v>57</v>
      </c>
      <c r="E56" s="20" t="s">
        <v>30</v>
      </c>
      <c r="F56" s="60">
        <v>2314.3178488820354</v>
      </c>
    </row>
    <row r="57" spans="1:6" ht="34.5" customHeight="1" x14ac:dyDescent="0.25">
      <c r="A57" s="65"/>
      <c r="B57" s="68"/>
      <c r="C57" s="68"/>
      <c r="D57" s="75" t="s">
        <v>28</v>
      </c>
      <c r="E57" s="76"/>
      <c r="F57" s="77"/>
    </row>
    <row r="58" spans="1:6" x14ac:dyDescent="0.25">
      <c r="A58" s="65"/>
      <c r="B58" s="68"/>
      <c r="C58" s="68"/>
      <c r="D58" s="25" t="s">
        <v>29</v>
      </c>
      <c r="E58" s="23" t="s">
        <v>30</v>
      </c>
      <c r="F58" s="24">
        <v>81.923046560943291</v>
      </c>
    </row>
    <row r="59" spans="1:6" x14ac:dyDescent="0.25">
      <c r="A59" s="65"/>
      <c r="B59" s="68"/>
      <c r="C59" s="68"/>
      <c r="D59" s="25" t="s">
        <v>31</v>
      </c>
      <c r="E59" s="23" t="s">
        <v>30</v>
      </c>
      <c r="F59" s="24">
        <v>714.0756757480209</v>
      </c>
    </row>
    <row r="60" spans="1:6" x14ac:dyDescent="0.25">
      <c r="A60" s="65"/>
      <c r="B60" s="68"/>
      <c r="C60" s="68"/>
      <c r="D60" s="25" t="s">
        <v>58</v>
      </c>
      <c r="E60" s="6" t="s">
        <v>30</v>
      </c>
      <c r="F60" s="7">
        <v>684.28728907352888</v>
      </c>
    </row>
    <row r="61" spans="1:6" x14ac:dyDescent="0.25">
      <c r="A61" s="65"/>
      <c r="B61" s="68"/>
      <c r="C61" s="68"/>
      <c r="D61" s="25" t="s">
        <v>33</v>
      </c>
      <c r="E61" s="23" t="s">
        <v>30</v>
      </c>
      <c r="F61" s="16">
        <v>771.02793135045499</v>
      </c>
    </row>
    <row r="62" spans="1:6" ht="39" x14ac:dyDescent="0.25">
      <c r="A62" s="65"/>
      <c r="B62" s="68"/>
      <c r="C62" s="68"/>
      <c r="D62" s="28" t="s">
        <v>34</v>
      </c>
      <c r="E62" s="23" t="s">
        <v>30</v>
      </c>
      <c r="F62" s="16">
        <v>578.2709485128413</v>
      </c>
    </row>
    <row r="63" spans="1:6" x14ac:dyDescent="0.25">
      <c r="A63" s="65"/>
      <c r="B63" s="68"/>
      <c r="C63" s="68"/>
      <c r="D63" s="25" t="s">
        <v>35</v>
      </c>
      <c r="E63" s="23" t="s">
        <v>30</v>
      </c>
      <c r="F63" s="16">
        <v>2891.3547425642064</v>
      </c>
    </row>
    <row r="64" spans="1:6" x14ac:dyDescent="0.25">
      <c r="A64" s="65"/>
      <c r="B64" s="68"/>
      <c r="C64" s="68"/>
      <c r="D64" s="25" t="s">
        <v>36</v>
      </c>
      <c r="E64" s="23" t="s">
        <v>30</v>
      </c>
      <c r="F64" s="16">
        <v>674.6494399316482</v>
      </c>
    </row>
    <row r="65" spans="1:6" x14ac:dyDescent="0.25">
      <c r="A65" s="65"/>
      <c r="B65" s="68"/>
      <c r="C65" s="68"/>
      <c r="D65" s="28" t="s">
        <v>51</v>
      </c>
      <c r="E65" s="23" t="s">
        <v>30</v>
      </c>
      <c r="F65" s="16">
        <v>1204.731142735086</v>
      </c>
    </row>
    <row r="66" spans="1:6" ht="29.25" customHeight="1" x14ac:dyDescent="0.25">
      <c r="A66" s="65"/>
      <c r="B66" s="68"/>
      <c r="C66" s="68"/>
      <c r="D66" s="75" t="s">
        <v>39</v>
      </c>
      <c r="E66" s="76"/>
      <c r="F66" s="77"/>
    </row>
    <row r="67" spans="1:6" x14ac:dyDescent="0.25">
      <c r="A67" s="65"/>
      <c r="B67" s="68"/>
      <c r="C67" s="68"/>
      <c r="D67" s="25" t="s">
        <v>40</v>
      </c>
      <c r="E67" s="45" t="s">
        <v>41</v>
      </c>
      <c r="F67" s="7">
        <v>6</v>
      </c>
    </row>
    <row r="68" spans="1:6" x14ac:dyDescent="0.25">
      <c r="A68" s="65"/>
      <c r="B68" s="68"/>
      <c r="C68" s="68"/>
      <c r="D68" s="75" t="s">
        <v>42</v>
      </c>
      <c r="E68" s="76"/>
      <c r="F68" s="77"/>
    </row>
    <row r="69" spans="1:6" x14ac:dyDescent="0.25">
      <c r="A69" s="65"/>
      <c r="B69" s="68"/>
      <c r="C69" s="68"/>
      <c r="D69" s="46" t="s">
        <v>43</v>
      </c>
      <c r="E69" s="32" t="s">
        <v>30</v>
      </c>
      <c r="F69" s="7">
        <v>2301.0364826240143</v>
      </c>
    </row>
    <row r="70" spans="1:6" ht="30" customHeight="1" x14ac:dyDescent="0.25">
      <c r="A70" s="65"/>
      <c r="B70" s="68"/>
      <c r="C70" s="68"/>
      <c r="D70" s="75" t="s">
        <v>45</v>
      </c>
      <c r="E70" s="76"/>
      <c r="F70" s="77"/>
    </row>
    <row r="71" spans="1:6" ht="26.25" x14ac:dyDescent="0.25">
      <c r="A71" s="65"/>
      <c r="B71" s="68"/>
      <c r="C71" s="68"/>
      <c r="D71" s="47" t="s">
        <v>46</v>
      </c>
      <c r="E71" s="23" t="s">
        <v>15</v>
      </c>
      <c r="F71" s="7">
        <v>13.75</v>
      </c>
    </row>
    <row r="72" spans="1:6" x14ac:dyDescent="0.25">
      <c r="A72" s="65"/>
      <c r="B72" s="68"/>
      <c r="C72" s="68"/>
      <c r="D72" s="41" t="s">
        <v>16</v>
      </c>
      <c r="E72" s="15" t="s">
        <v>17</v>
      </c>
      <c r="F72" s="18">
        <v>62589.771999999997</v>
      </c>
    </row>
    <row r="73" spans="1:6" x14ac:dyDescent="0.25">
      <c r="A73" s="65"/>
      <c r="B73" s="68"/>
      <c r="C73" s="68"/>
      <c r="D73" s="42" t="s">
        <v>18</v>
      </c>
      <c r="E73" s="15" t="s">
        <v>17</v>
      </c>
      <c r="F73" s="18">
        <f>F72*30.2%</f>
        <v>18902.111143999999</v>
      </c>
    </row>
    <row r="74" spans="1:6" x14ac:dyDescent="0.25">
      <c r="A74" s="65"/>
      <c r="B74" s="68"/>
      <c r="C74" s="68"/>
      <c r="D74" s="75" t="s">
        <v>47</v>
      </c>
      <c r="E74" s="76"/>
      <c r="F74" s="77"/>
    </row>
    <row r="75" spans="1:6" x14ac:dyDescent="0.25">
      <c r="A75" s="65"/>
      <c r="B75" s="68"/>
      <c r="C75" s="68"/>
      <c r="D75" s="48" t="s">
        <v>48</v>
      </c>
      <c r="E75" s="37" t="s">
        <v>17</v>
      </c>
      <c r="F75" s="38">
        <v>1285.0211725813515</v>
      </c>
    </row>
    <row r="76" spans="1:6" x14ac:dyDescent="0.25">
      <c r="A76" s="65"/>
      <c r="B76" s="68"/>
      <c r="C76" s="68"/>
      <c r="D76" s="48" t="s">
        <v>59</v>
      </c>
      <c r="E76" s="37" t="s">
        <v>17</v>
      </c>
      <c r="F76" s="38">
        <v>1204.731142735086</v>
      </c>
    </row>
    <row r="77" spans="1:6" x14ac:dyDescent="0.25">
      <c r="A77" s="65"/>
      <c r="B77" s="68"/>
      <c r="C77" s="68"/>
      <c r="D77" s="48" t="s">
        <v>60</v>
      </c>
      <c r="E77" s="37" t="s">
        <v>17</v>
      </c>
      <c r="F77" s="38">
        <v>5027.9972276440185</v>
      </c>
    </row>
    <row r="78" spans="1:6" ht="39" x14ac:dyDescent="0.25">
      <c r="A78" s="65"/>
      <c r="B78" s="68"/>
      <c r="C78" s="68"/>
      <c r="D78" s="48" t="s">
        <v>61</v>
      </c>
      <c r="E78" s="37" t="s">
        <v>17</v>
      </c>
      <c r="F78" s="38">
        <v>96.378491418806874</v>
      </c>
    </row>
    <row r="79" spans="1:6" x14ac:dyDescent="0.25">
      <c r="A79" s="65"/>
      <c r="B79" s="68"/>
      <c r="C79" s="68"/>
      <c r="D79" s="48" t="s">
        <v>52</v>
      </c>
      <c r="E79" s="37" t="s">
        <v>53</v>
      </c>
      <c r="F79" s="18">
        <v>64.252327612537911</v>
      </c>
    </row>
    <row r="80" spans="1:6" x14ac:dyDescent="0.25">
      <c r="A80" s="65"/>
      <c r="B80" s="68"/>
      <c r="C80" s="68"/>
      <c r="D80" s="48" t="s">
        <v>62</v>
      </c>
      <c r="E80" s="39" t="s">
        <v>17</v>
      </c>
      <c r="F80" s="38">
        <v>2433.5569083248738</v>
      </c>
    </row>
    <row r="81" spans="1:21" x14ac:dyDescent="0.25">
      <c r="A81" s="66"/>
      <c r="B81" s="69"/>
      <c r="C81" s="69"/>
      <c r="D81" s="48" t="s">
        <v>35</v>
      </c>
      <c r="E81" s="39" t="s">
        <v>17</v>
      </c>
      <c r="F81" s="38">
        <v>1000.8760305825793</v>
      </c>
    </row>
    <row r="82" spans="1:21" s="49" customFormat="1" ht="22.5" customHeight="1" x14ac:dyDescent="0.25">
      <c r="A82" s="64" t="s">
        <v>63</v>
      </c>
      <c r="B82" s="67" t="s">
        <v>64</v>
      </c>
      <c r="C82" s="67" t="s">
        <v>11</v>
      </c>
      <c r="D82" s="75" t="s">
        <v>12</v>
      </c>
      <c r="E82" s="76"/>
      <c r="F82" s="77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</row>
    <row r="83" spans="1:21" s="49" customFormat="1" x14ac:dyDescent="0.25">
      <c r="A83" s="65"/>
      <c r="B83" s="68"/>
      <c r="C83" s="68"/>
      <c r="D83" s="74" t="s">
        <v>13</v>
      </c>
      <c r="E83" s="74"/>
      <c r="F83" s="74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</row>
    <row r="84" spans="1:21" s="49" customFormat="1" x14ac:dyDescent="0.25">
      <c r="A84" s="65"/>
      <c r="B84" s="68"/>
      <c r="C84" s="68"/>
      <c r="D84" s="40" t="s">
        <v>14</v>
      </c>
      <c r="E84" s="39" t="s">
        <v>15</v>
      </c>
      <c r="F84" s="16">
        <f>F48</f>
        <v>35.28</v>
      </c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</row>
    <row r="85" spans="1:21" s="49" customFormat="1" x14ac:dyDescent="0.25">
      <c r="A85" s="65"/>
      <c r="B85" s="68"/>
      <c r="C85" s="68"/>
      <c r="D85" s="41" t="s">
        <v>16</v>
      </c>
      <c r="E85" s="15" t="s">
        <v>17</v>
      </c>
      <c r="F85" s="16">
        <v>155364.09570000001</v>
      </c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</row>
    <row r="86" spans="1:21" s="49" customFormat="1" x14ac:dyDescent="0.25">
      <c r="A86" s="65"/>
      <c r="B86" s="68"/>
      <c r="C86" s="68"/>
      <c r="D86" s="42" t="s">
        <v>18</v>
      </c>
      <c r="E86" s="15" t="s">
        <v>17</v>
      </c>
      <c r="F86" s="18">
        <f>F85*30.2%</f>
        <v>46919.956901400001</v>
      </c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</row>
    <row r="87" spans="1:21" s="49" customFormat="1" ht="15" customHeight="1" x14ac:dyDescent="0.25">
      <c r="A87" s="65"/>
      <c r="B87" s="68"/>
      <c r="C87" s="68"/>
      <c r="D87" s="75" t="s">
        <v>19</v>
      </c>
      <c r="E87" s="76"/>
      <c r="F87" s="7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</row>
    <row r="88" spans="1:21" s="49" customFormat="1" x14ac:dyDescent="0.25">
      <c r="A88" s="65"/>
      <c r="B88" s="68"/>
      <c r="C88" s="68"/>
      <c r="D88" s="74" t="s">
        <v>20</v>
      </c>
      <c r="E88" s="74"/>
      <c r="F88" s="74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</row>
    <row r="89" spans="1:21" s="49" customFormat="1" x14ac:dyDescent="0.25">
      <c r="A89" s="65"/>
      <c r="B89" s="68"/>
      <c r="C89" s="68"/>
      <c r="D89" s="43" t="s">
        <v>21</v>
      </c>
      <c r="E89" s="20" t="s">
        <v>22</v>
      </c>
      <c r="F89" s="59">
        <v>7158.7332305319969</v>
      </c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</row>
    <row r="90" spans="1:21" s="49" customFormat="1" x14ac:dyDescent="0.25">
      <c r="A90" s="65"/>
      <c r="B90" s="68"/>
      <c r="C90" s="68"/>
      <c r="D90" s="43" t="s">
        <v>24</v>
      </c>
      <c r="E90" s="20" t="s">
        <v>25</v>
      </c>
      <c r="F90" s="59">
        <v>21476.19969159599</v>
      </c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</row>
    <row r="91" spans="1:21" s="49" customFormat="1" ht="15.75" x14ac:dyDescent="0.25">
      <c r="A91" s="65"/>
      <c r="B91" s="68"/>
      <c r="C91" s="68"/>
      <c r="D91" s="43" t="s">
        <v>26</v>
      </c>
      <c r="E91" s="20" t="s">
        <v>27</v>
      </c>
      <c r="F91" s="59">
        <v>524.97377023901311</v>
      </c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</row>
    <row r="92" spans="1:21" s="49" customFormat="1" x14ac:dyDescent="0.25">
      <c r="A92" s="65"/>
      <c r="B92" s="68"/>
      <c r="C92" s="68"/>
      <c r="D92" s="44" t="s">
        <v>57</v>
      </c>
      <c r="E92" s="20" t="s">
        <v>30</v>
      </c>
      <c r="F92" s="60">
        <v>1789.6833076329992</v>
      </c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</row>
    <row r="93" spans="1:21" s="49" customFormat="1" ht="29.25" customHeight="1" x14ac:dyDescent="0.25">
      <c r="A93" s="65"/>
      <c r="B93" s="68"/>
      <c r="C93" s="68"/>
      <c r="D93" s="75" t="s">
        <v>28</v>
      </c>
      <c r="E93" s="76"/>
      <c r="F93" s="77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</row>
    <row r="94" spans="1:21" s="49" customFormat="1" x14ac:dyDescent="0.25">
      <c r="A94" s="65"/>
      <c r="B94" s="68"/>
      <c r="C94" s="68"/>
      <c r="D94" s="25" t="s">
        <v>29</v>
      </c>
      <c r="E94" s="23" t="s">
        <v>30</v>
      </c>
      <c r="F94" s="24">
        <v>96.334764113607065</v>
      </c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</row>
    <row r="95" spans="1:21" s="49" customFormat="1" x14ac:dyDescent="0.25">
      <c r="A95" s="65"/>
      <c r="B95" s="68"/>
      <c r="C95" s="68"/>
      <c r="D95" s="25" t="s">
        <v>31</v>
      </c>
      <c r="E95" s="23" t="s">
        <v>30</v>
      </c>
      <c r="F95" s="24">
        <v>839.69425784570183</v>
      </c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</row>
    <row r="96" spans="1:21" s="49" customFormat="1" x14ac:dyDescent="0.25">
      <c r="A96" s="65"/>
      <c r="B96" s="68"/>
      <c r="C96" s="68"/>
      <c r="D96" s="25" t="s">
        <v>58</v>
      </c>
      <c r="E96" s="6" t="s">
        <v>30</v>
      </c>
      <c r="F96" s="7">
        <v>924.6075251695213</v>
      </c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</row>
    <row r="97" spans="1:21" s="49" customFormat="1" x14ac:dyDescent="0.25">
      <c r="A97" s="65"/>
      <c r="B97" s="68"/>
      <c r="C97" s="68"/>
      <c r="D97" s="25" t="s">
        <v>33</v>
      </c>
      <c r="E97" s="23" t="s">
        <v>30</v>
      </c>
      <c r="F97" s="16">
        <v>1041.811295965658</v>
      </c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</row>
    <row r="98" spans="1:21" s="49" customFormat="1" ht="39" x14ac:dyDescent="0.25">
      <c r="A98" s="65"/>
      <c r="B98" s="68"/>
      <c r="C98" s="68"/>
      <c r="D98" s="28" t="s">
        <v>34</v>
      </c>
      <c r="E98" s="23" t="s">
        <v>30</v>
      </c>
      <c r="F98" s="16">
        <v>781.35847197424346</v>
      </c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</row>
    <row r="99" spans="1:21" s="49" customFormat="1" x14ac:dyDescent="0.25">
      <c r="A99" s="65"/>
      <c r="B99" s="68"/>
      <c r="C99" s="68"/>
      <c r="D99" s="25" t="s">
        <v>35</v>
      </c>
      <c r="E99" s="23" t="s">
        <v>30</v>
      </c>
      <c r="F99" s="16">
        <v>3906.7923598712168</v>
      </c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</row>
    <row r="100" spans="1:21" s="49" customFormat="1" x14ac:dyDescent="0.25">
      <c r="A100" s="65"/>
      <c r="B100" s="68"/>
      <c r="C100" s="68"/>
      <c r="D100" s="25" t="s">
        <v>36</v>
      </c>
      <c r="E100" s="23" t="s">
        <v>30</v>
      </c>
      <c r="F100" s="16">
        <v>911.58488396995074</v>
      </c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</row>
    <row r="101" spans="1:21" s="49" customFormat="1" x14ac:dyDescent="0.25">
      <c r="A101" s="65"/>
      <c r="B101" s="68"/>
      <c r="C101" s="68"/>
      <c r="D101" s="28" t="s">
        <v>51</v>
      </c>
      <c r="E101" s="23" t="s">
        <v>30</v>
      </c>
      <c r="F101" s="16">
        <v>1627.8301499463405</v>
      </c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</row>
    <row r="102" spans="1:21" s="49" customFormat="1" ht="29.25" customHeight="1" x14ac:dyDescent="0.25">
      <c r="A102" s="65"/>
      <c r="B102" s="68"/>
      <c r="C102" s="68"/>
      <c r="D102" s="78" t="s">
        <v>39</v>
      </c>
      <c r="E102" s="79"/>
      <c r="F102" s="80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</row>
    <row r="103" spans="1:21" s="49" customFormat="1" x14ac:dyDescent="0.25">
      <c r="A103" s="65"/>
      <c r="B103" s="68"/>
      <c r="C103" s="68"/>
      <c r="D103" s="25" t="s">
        <v>40</v>
      </c>
      <c r="E103" s="45" t="s">
        <v>41</v>
      </c>
      <c r="F103" s="7">
        <v>6</v>
      </c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</row>
    <row r="104" spans="1:21" s="49" customFormat="1" x14ac:dyDescent="0.25">
      <c r="A104" s="65"/>
      <c r="B104" s="68"/>
      <c r="C104" s="68"/>
      <c r="D104" s="75" t="s">
        <v>42</v>
      </c>
      <c r="E104" s="76"/>
      <c r="F104" s="77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</row>
    <row r="105" spans="1:21" s="49" customFormat="1" x14ac:dyDescent="0.25">
      <c r="A105" s="65"/>
      <c r="B105" s="68"/>
      <c r="C105" s="68"/>
      <c r="D105" s="46" t="s">
        <v>43</v>
      </c>
      <c r="E105" s="32" t="s">
        <v>30</v>
      </c>
      <c r="F105" s="7">
        <v>3109.1555863975104</v>
      </c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</row>
    <row r="106" spans="1:21" s="49" customFormat="1" ht="30" customHeight="1" x14ac:dyDescent="0.25">
      <c r="A106" s="65"/>
      <c r="B106" s="68"/>
      <c r="C106" s="68"/>
      <c r="D106" s="75" t="s">
        <v>45</v>
      </c>
      <c r="E106" s="76"/>
      <c r="F106" s="77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</row>
    <row r="107" spans="1:21" s="49" customFormat="1" ht="26.25" x14ac:dyDescent="0.25">
      <c r="A107" s="65"/>
      <c r="B107" s="68"/>
      <c r="C107" s="68"/>
      <c r="D107" s="47" t="s">
        <v>46</v>
      </c>
      <c r="E107" s="23" t="s">
        <v>15</v>
      </c>
      <c r="F107" s="7">
        <f>F71</f>
        <v>13.75</v>
      </c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</row>
    <row r="108" spans="1:21" s="49" customFormat="1" x14ac:dyDescent="0.25">
      <c r="A108" s="65"/>
      <c r="B108" s="68"/>
      <c r="C108" s="68"/>
      <c r="D108" s="41" t="s">
        <v>16</v>
      </c>
      <c r="E108" s="15" t="s">
        <v>17</v>
      </c>
      <c r="F108" s="18">
        <v>63458.574300000007</v>
      </c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</row>
    <row r="109" spans="1:21" s="49" customFormat="1" x14ac:dyDescent="0.25">
      <c r="A109" s="65"/>
      <c r="B109" s="68"/>
      <c r="C109" s="68"/>
      <c r="D109" s="42" t="s">
        <v>18</v>
      </c>
      <c r="E109" s="15" t="s">
        <v>17</v>
      </c>
      <c r="F109" s="18">
        <f>F108*30.2%</f>
        <v>19164.489438600001</v>
      </c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</row>
    <row r="110" spans="1:21" s="49" customFormat="1" x14ac:dyDescent="0.25">
      <c r="A110" s="65"/>
      <c r="B110" s="68"/>
      <c r="C110" s="68"/>
      <c r="D110" s="75" t="s">
        <v>47</v>
      </c>
      <c r="E110" s="76"/>
      <c r="F110" s="77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</row>
    <row r="111" spans="1:21" s="49" customFormat="1" x14ac:dyDescent="0.25">
      <c r="A111" s="65"/>
      <c r="B111" s="68"/>
      <c r="C111" s="68"/>
      <c r="D111" s="48" t="s">
        <v>48</v>
      </c>
      <c r="E111" s="37" t="s">
        <v>17</v>
      </c>
      <c r="F111" s="38">
        <v>1736.3178669876042</v>
      </c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</row>
    <row r="112" spans="1:21" s="49" customFormat="1" x14ac:dyDescent="0.25">
      <c r="A112" s="65"/>
      <c r="B112" s="68"/>
      <c r="C112" s="68"/>
      <c r="D112" s="48" t="s">
        <v>59</v>
      </c>
      <c r="E112" s="37" t="s">
        <v>17</v>
      </c>
      <c r="F112" s="38">
        <v>1627.8301499463405</v>
      </c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</row>
    <row r="113" spans="1:21" s="49" customFormat="1" x14ac:dyDescent="0.25">
      <c r="A113" s="65"/>
      <c r="B113" s="68"/>
      <c r="C113" s="68"/>
      <c r="D113" s="48" t="s">
        <v>60</v>
      </c>
      <c r="E113" s="37" t="s">
        <v>17</v>
      </c>
      <c r="F113" s="38">
        <v>6793.8191274974997</v>
      </c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</row>
    <row r="114" spans="1:21" s="49" customFormat="1" ht="39" x14ac:dyDescent="0.25">
      <c r="A114" s="65"/>
      <c r="B114" s="68"/>
      <c r="C114" s="68"/>
      <c r="D114" s="48" t="s">
        <v>61</v>
      </c>
      <c r="E114" s="37" t="s">
        <v>17</v>
      </c>
      <c r="F114" s="38">
        <v>130.22641199570725</v>
      </c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</row>
    <row r="115" spans="1:21" s="49" customFormat="1" x14ac:dyDescent="0.25">
      <c r="A115" s="65"/>
      <c r="B115" s="68"/>
      <c r="C115" s="68"/>
      <c r="D115" s="48" t="s">
        <v>52</v>
      </c>
      <c r="E115" s="37" t="s">
        <v>53</v>
      </c>
      <c r="F115" s="18">
        <v>77.922361276119901</v>
      </c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</row>
    <row r="116" spans="1:21" s="49" customFormat="1" x14ac:dyDescent="0.25">
      <c r="A116" s="65"/>
      <c r="B116" s="68"/>
      <c r="C116" s="68"/>
      <c r="D116" s="48" t="s">
        <v>62</v>
      </c>
      <c r="E116" s="39" t="s">
        <v>17</v>
      </c>
      <c r="F116" s="38">
        <v>3288.2169028916073</v>
      </c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</row>
    <row r="117" spans="1:21" s="49" customFormat="1" x14ac:dyDescent="0.25">
      <c r="A117" s="66"/>
      <c r="B117" s="69"/>
      <c r="C117" s="69"/>
      <c r="D117" s="48" t="s">
        <v>35</v>
      </c>
      <c r="E117" s="39" t="s">
        <v>17</v>
      </c>
      <c r="F117" s="38">
        <v>1176.9478841513671</v>
      </c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</row>
    <row r="118" spans="1:21" s="49" customFormat="1" ht="21" customHeight="1" x14ac:dyDescent="0.25">
      <c r="A118" s="64" t="s">
        <v>65</v>
      </c>
      <c r="B118" s="67" t="s">
        <v>66</v>
      </c>
      <c r="C118" s="67" t="s">
        <v>11</v>
      </c>
      <c r="D118" s="78" t="s">
        <v>12</v>
      </c>
      <c r="E118" s="79"/>
      <c r="F118" s="80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</row>
    <row r="119" spans="1:21" s="49" customFormat="1" x14ac:dyDescent="0.25">
      <c r="A119" s="65"/>
      <c r="B119" s="68"/>
      <c r="C119" s="68"/>
      <c r="D119" s="81" t="s">
        <v>13</v>
      </c>
      <c r="E119" s="81"/>
      <c r="F119" s="81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</row>
    <row r="120" spans="1:21" s="49" customFormat="1" x14ac:dyDescent="0.25">
      <c r="A120" s="65"/>
      <c r="B120" s="68"/>
      <c r="C120" s="68"/>
      <c r="D120" s="40" t="s">
        <v>14</v>
      </c>
      <c r="E120" s="39" t="s">
        <v>15</v>
      </c>
      <c r="F120" s="16">
        <f>F84</f>
        <v>35.28</v>
      </c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</row>
    <row r="121" spans="1:21" s="49" customFormat="1" x14ac:dyDescent="0.25">
      <c r="A121" s="65"/>
      <c r="B121" s="68"/>
      <c r="C121" s="68"/>
      <c r="D121" s="41" t="s">
        <v>16</v>
      </c>
      <c r="E121" s="15" t="s">
        <v>17</v>
      </c>
      <c r="F121" s="16">
        <v>195587.96</v>
      </c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</row>
    <row r="122" spans="1:21" s="49" customFormat="1" x14ac:dyDescent="0.25">
      <c r="A122" s="65"/>
      <c r="B122" s="68"/>
      <c r="C122" s="68"/>
      <c r="D122" s="42" t="s">
        <v>18</v>
      </c>
      <c r="E122" s="15" t="s">
        <v>17</v>
      </c>
      <c r="F122" s="18">
        <f>F121*30.2%</f>
        <v>59067.563919999993</v>
      </c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</row>
    <row r="123" spans="1:21" s="49" customFormat="1" ht="15" customHeight="1" x14ac:dyDescent="0.25">
      <c r="A123" s="65"/>
      <c r="B123" s="68"/>
      <c r="C123" s="68"/>
      <c r="D123" s="75" t="s">
        <v>19</v>
      </c>
      <c r="E123" s="76"/>
      <c r="F123" s="77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</row>
    <row r="124" spans="1:21" s="49" customFormat="1" x14ac:dyDescent="0.25">
      <c r="A124" s="65"/>
      <c r="B124" s="68"/>
      <c r="C124" s="68"/>
      <c r="D124" s="74" t="s">
        <v>20</v>
      </c>
      <c r="E124" s="74"/>
      <c r="F124" s="7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</row>
    <row r="125" spans="1:21" s="49" customFormat="1" x14ac:dyDescent="0.25">
      <c r="A125" s="65"/>
      <c r="B125" s="68"/>
      <c r="C125" s="68"/>
      <c r="D125" s="43" t="s">
        <v>21</v>
      </c>
      <c r="E125" s="20" t="s">
        <v>22</v>
      </c>
      <c r="F125" s="59">
        <v>6876.0601387818042</v>
      </c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</row>
    <row r="126" spans="1:21" s="49" customFormat="1" x14ac:dyDescent="0.25">
      <c r="A126" s="65"/>
      <c r="B126" s="68"/>
      <c r="C126" s="68"/>
      <c r="D126" s="43" t="s">
        <v>24</v>
      </c>
      <c r="E126" s="20" t="s">
        <v>25</v>
      </c>
      <c r="F126" s="59">
        <v>20628.180416345411</v>
      </c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</row>
    <row r="127" spans="1:21" s="49" customFormat="1" ht="15.75" x14ac:dyDescent="0.25">
      <c r="A127" s="65"/>
      <c r="B127" s="68"/>
      <c r="C127" s="68"/>
      <c r="D127" s="43" t="s">
        <v>26</v>
      </c>
      <c r="E127" s="20" t="s">
        <v>27</v>
      </c>
      <c r="F127" s="59">
        <v>504.24441017733233</v>
      </c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</row>
    <row r="128" spans="1:21" s="49" customFormat="1" x14ac:dyDescent="0.25">
      <c r="A128" s="65"/>
      <c r="B128" s="68"/>
      <c r="C128" s="68"/>
      <c r="D128" s="44" t="s">
        <v>57</v>
      </c>
      <c r="E128" s="20" t="s">
        <v>30</v>
      </c>
      <c r="F128" s="60">
        <v>1719.015034695451</v>
      </c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</row>
    <row r="129" spans="1:21" s="49" customFormat="1" ht="28.5" customHeight="1" x14ac:dyDescent="0.25">
      <c r="A129" s="65"/>
      <c r="B129" s="68"/>
      <c r="C129" s="68"/>
      <c r="D129" s="75" t="s">
        <v>28</v>
      </c>
      <c r="E129" s="76"/>
      <c r="F129" s="77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</row>
    <row r="130" spans="1:21" s="49" customFormat="1" x14ac:dyDescent="0.25">
      <c r="A130" s="65"/>
      <c r="B130" s="68"/>
      <c r="C130" s="68"/>
      <c r="D130" s="25" t="s">
        <v>29</v>
      </c>
      <c r="E130" s="23" t="s">
        <v>30</v>
      </c>
      <c r="F130" s="24">
        <v>55.842397775028566</v>
      </c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</row>
    <row r="131" spans="1:21" s="49" customFormat="1" x14ac:dyDescent="0.25">
      <c r="A131" s="65"/>
      <c r="B131" s="68"/>
      <c r="C131" s="68"/>
      <c r="D131" s="25" t="s">
        <v>31</v>
      </c>
      <c r="E131" s="23" t="s">
        <v>30</v>
      </c>
      <c r="F131" s="24">
        <v>486.74578889018011</v>
      </c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</row>
    <row r="132" spans="1:21" s="49" customFormat="1" x14ac:dyDescent="0.25">
      <c r="A132" s="65"/>
      <c r="B132" s="68"/>
      <c r="C132" s="68"/>
      <c r="D132" s="25" t="s">
        <v>58</v>
      </c>
      <c r="E132" s="6" t="s">
        <v>30</v>
      </c>
      <c r="F132" s="7">
        <v>487.64254750923817</v>
      </c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</row>
    <row r="133" spans="1:21" s="49" customFormat="1" x14ac:dyDescent="0.25">
      <c r="A133" s="65"/>
      <c r="B133" s="68"/>
      <c r="C133" s="68"/>
      <c r="D133" s="25" t="s">
        <v>33</v>
      </c>
      <c r="E133" s="23" t="s">
        <v>30</v>
      </c>
      <c r="F133" s="16">
        <v>549.45639155970491</v>
      </c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</row>
    <row r="134" spans="1:21" s="49" customFormat="1" ht="39" x14ac:dyDescent="0.25">
      <c r="A134" s="65"/>
      <c r="B134" s="68"/>
      <c r="C134" s="68"/>
      <c r="D134" s="28" t="s">
        <v>34</v>
      </c>
      <c r="E134" s="23" t="s">
        <v>30</v>
      </c>
      <c r="F134" s="16">
        <v>412.09229366977877</v>
      </c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</row>
    <row r="135" spans="1:21" s="49" customFormat="1" x14ac:dyDescent="0.25">
      <c r="A135" s="65"/>
      <c r="B135" s="68"/>
      <c r="C135" s="68"/>
      <c r="D135" s="25" t="s">
        <v>35</v>
      </c>
      <c r="E135" s="23" t="s">
        <v>30</v>
      </c>
      <c r="F135" s="16">
        <v>2060.4614683488935</v>
      </c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</row>
    <row r="136" spans="1:21" s="49" customFormat="1" x14ac:dyDescent="0.25">
      <c r="A136" s="65"/>
      <c r="B136" s="68"/>
      <c r="C136" s="68"/>
      <c r="D136" s="25" t="s">
        <v>36</v>
      </c>
      <c r="E136" s="23" t="s">
        <v>30</v>
      </c>
      <c r="F136" s="16">
        <v>480.7743426147419</v>
      </c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</row>
    <row r="137" spans="1:21" s="49" customFormat="1" x14ac:dyDescent="0.25">
      <c r="A137" s="65"/>
      <c r="B137" s="68"/>
      <c r="C137" s="68"/>
      <c r="D137" s="28" t="s">
        <v>51</v>
      </c>
      <c r="E137" s="23" t="s">
        <v>30</v>
      </c>
      <c r="F137" s="16">
        <v>858.52561181203907</v>
      </c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</row>
    <row r="138" spans="1:21" s="49" customFormat="1" ht="28.5" customHeight="1" x14ac:dyDescent="0.25">
      <c r="A138" s="65"/>
      <c r="B138" s="68"/>
      <c r="C138" s="68"/>
      <c r="D138" s="78" t="s">
        <v>39</v>
      </c>
      <c r="E138" s="79"/>
      <c r="F138" s="80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</row>
    <row r="139" spans="1:21" s="49" customFormat="1" x14ac:dyDescent="0.25">
      <c r="A139" s="65"/>
      <c r="B139" s="68"/>
      <c r="C139" s="68"/>
      <c r="D139" s="6" t="s">
        <v>40</v>
      </c>
      <c r="E139" s="45" t="s">
        <v>41</v>
      </c>
      <c r="F139" s="7">
        <v>6</v>
      </c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</row>
    <row r="140" spans="1:21" s="49" customFormat="1" x14ac:dyDescent="0.25">
      <c r="A140" s="65"/>
      <c r="B140" s="68"/>
      <c r="C140" s="68"/>
      <c r="D140" s="75" t="s">
        <v>42</v>
      </c>
      <c r="E140" s="76"/>
      <c r="F140" s="77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</row>
    <row r="141" spans="1:21" s="49" customFormat="1" x14ac:dyDescent="0.25">
      <c r="A141" s="65"/>
      <c r="B141" s="68"/>
      <c r="C141" s="68"/>
      <c r="D141" s="46" t="s">
        <v>43</v>
      </c>
      <c r="E141" s="32" t="s">
        <v>30</v>
      </c>
      <c r="F141" s="7">
        <v>1639.7839185609946</v>
      </c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</row>
    <row r="142" spans="1:21" s="49" customFormat="1" ht="31.5" customHeight="1" x14ac:dyDescent="0.25">
      <c r="A142" s="65"/>
      <c r="B142" s="68"/>
      <c r="C142" s="68"/>
      <c r="D142" s="81" t="s">
        <v>45</v>
      </c>
      <c r="E142" s="81"/>
      <c r="F142" s="81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</row>
    <row r="143" spans="1:21" s="49" customFormat="1" ht="26.25" x14ac:dyDescent="0.25">
      <c r="A143" s="65"/>
      <c r="B143" s="68"/>
      <c r="C143" s="68"/>
      <c r="D143" s="47" t="s">
        <v>46</v>
      </c>
      <c r="E143" s="23" t="s">
        <v>15</v>
      </c>
      <c r="F143" s="7">
        <v>13.75</v>
      </c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</row>
    <row r="144" spans="1:21" s="49" customFormat="1" x14ac:dyDescent="0.25">
      <c r="A144" s="65"/>
      <c r="B144" s="68"/>
      <c r="C144" s="68"/>
      <c r="D144" s="41" t="s">
        <v>16</v>
      </c>
      <c r="E144" s="15" t="s">
        <v>17</v>
      </c>
      <c r="F144" s="18">
        <v>79888.040000000008</v>
      </c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</row>
    <row r="145" spans="1:21" s="49" customFormat="1" x14ac:dyDescent="0.25">
      <c r="A145" s="65"/>
      <c r="B145" s="68"/>
      <c r="C145" s="68"/>
      <c r="D145" s="42" t="s">
        <v>18</v>
      </c>
      <c r="E145" s="15" t="s">
        <v>17</v>
      </c>
      <c r="F145" s="18">
        <f>F144*30.2%</f>
        <v>24126.18808</v>
      </c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</row>
    <row r="146" spans="1:21" s="49" customFormat="1" x14ac:dyDescent="0.25">
      <c r="A146" s="65"/>
      <c r="B146" s="68"/>
      <c r="C146" s="68"/>
      <c r="D146" s="75" t="s">
        <v>47</v>
      </c>
      <c r="E146" s="76"/>
      <c r="F146" s="77"/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</row>
    <row r="147" spans="1:21" s="49" customFormat="1" x14ac:dyDescent="0.25">
      <c r="A147" s="65"/>
      <c r="B147" s="68"/>
      <c r="C147" s="68"/>
      <c r="D147" s="48" t="s">
        <v>48</v>
      </c>
      <c r="E147" s="37" t="s">
        <v>17</v>
      </c>
      <c r="F147" s="38">
        <v>915.74256632661934</v>
      </c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</row>
    <row r="148" spans="1:21" s="49" customFormat="1" x14ac:dyDescent="0.25">
      <c r="A148" s="65"/>
      <c r="B148" s="68"/>
      <c r="C148" s="68"/>
      <c r="D148" s="48" t="s">
        <v>59</v>
      </c>
      <c r="E148" s="37" t="s">
        <v>17</v>
      </c>
      <c r="F148" s="38">
        <v>858.52561181203907</v>
      </c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</row>
    <row r="149" spans="1:21" s="49" customFormat="1" ht="17.25" customHeight="1" x14ac:dyDescent="0.25">
      <c r="A149" s="65"/>
      <c r="B149" s="68"/>
      <c r="C149" s="68"/>
      <c r="D149" s="48" t="s">
        <v>60</v>
      </c>
      <c r="E149" s="37" t="s">
        <v>17</v>
      </c>
      <c r="F149" s="38">
        <v>3583.0935574988525</v>
      </c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</row>
    <row r="150" spans="1:21" s="49" customFormat="1" ht="39" x14ac:dyDescent="0.25">
      <c r="A150" s="65"/>
      <c r="B150" s="68"/>
      <c r="C150" s="68"/>
      <c r="D150" s="48" t="s">
        <v>61</v>
      </c>
      <c r="E150" s="37" t="s">
        <v>17</v>
      </c>
      <c r="F150" s="38">
        <v>68.682048944963114</v>
      </c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</row>
    <row r="151" spans="1:21" s="49" customFormat="1" x14ac:dyDescent="0.25">
      <c r="A151" s="65"/>
      <c r="B151" s="68"/>
      <c r="C151" s="68"/>
      <c r="D151" s="48" t="s">
        <v>52</v>
      </c>
      <c r="E151" s="37" t="s">
        <v>53</v>
      </c>
      <c r="F151" s="18">
        <v>45.788032629975419</v>
      </c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</row>
    <row r="152" spans="1:21" s="49" customFormat="1" x14ac:dyDescent="0.25">
      <c r="A152" s="65"/>
      <c r="B152" s="68"/>
      <c r="C152" s="68"/>
      <c r="D152" s="48" t="s">
        <v>62</v>
      </c>
      <c r="E152" s="39" t="s">
        <v>17</v>
      </c>
      <c r="F152" s="38">
        <v>1734.2217358603189</v>
      </c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</row>
    <row r="153" spans="1:21" s="49" customFormat="1" x14ac:dyDescent="0.25">
      <c r="A153" s="66"/>
      <c r="B153" s="69"/>
      <c r="C153" s="69"/>
      <c r="D153" s="48" t="s">
        <v>35</v>
      </c>
      <c r="E153" s="39" t="s">
        <v>17</v>
      </c>
      <c r="F153" s="38">
        <v>682.24168618663361</v>
      </c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</row>
    <row r="154" spans="1:21" s="49" customFormat="1" ht="18" customHeight="1" x14ac:dyDescent="0.25">
      <c r="A154" s="64" t="s">
        <v>82</v>
      </c>
      <c r="B154" s="82" t="s">
        <v>67</v>
      </c>
      <c r="C154" s="67" t="s">
        <v>11</v>
      </c>
      <c r="D154" s="78" t="s">
        <v>12</v>
      </c>
      <c r="E154" s="79"/>
      <c r="F154" s="80"/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</row>
    <row r="155" spans="1:21" s="49" customFormat="1" x14ac:dyDescent="0.25">
      <c r="A155" s="65"/>
      <c r="B155" s="83"/>
      <c r="C155" s="68"/>
      <c r="D155" s="81" t="s">
        <v>13</v>
      </c>
      <c r="E155" s="81"/>
      <c r="F155" s="81"/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</row>
    <row r="156" spans="1:21" s="49" customFormat="1" x14ac:dyDescent="0.25">
      <c r="A156" s="65"/>
      <c r="B156" s="83"/>
      <c r="C156" s="68"/>
      <c r="D156" s="40" t="s">
        <v>14</v>
      </c>
      <c r="E156" s="39" t="s">
        <v>15</v>
      </c>
      <c r="F156" s="16" t="s">
        <v>23</v>
      </c>
      <c r="G156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</row>
    <row r="157" spans="1:21" s="49" customFormat="1" x14ac:dyDescent="0.25">
      <c r="A157" s="65"/>
      <c r="B157" s="83"/>
      <c r="C157" s="68"/>
      <c r="D157" s="41" t="s">
        <v>16</v>
      </c>
      <c r="E157" s="15" t="s">
        <v>17</v>
      </c>
      <c r="F157" s="16" t="s">
        <v>23</v>
      </c>
      <c r="G157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/>
    </row>
    <row r="158" spans="1:21" s="49" customFormat="1" x14ac:dyDescent="0.25">
      <c r="A158" s="65"/>
      <c r="B158" s="83"/>
      <c r="C158" s="68"/>
      <c r="D158" s="42" t="s">
        <v>18</v>
      </c>
      <c r="E158" s="15" t="s">
        <v>17</v>
      </c>
      <c r="F158" s="16" t="s">
        <v>23</v>
      </c>
      <c r="G158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/>
    </row>
    <row r="159" spans="1:21" s="49" customFormat="1" x14ac:dyDescent="0.25">
      <c r="A159" s="65"/>
      <c r="B159" s="83"/>
      <c r="C159" s="68"/>
      <c r="D159" s="75" t="s">
        <v>19</v>
      </c>
      <c r="E159" s="76"/>
      <c r="F159" s="77"/>
      <c r="G159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</row>
    <row r="160" spans="1:21" s="49" customFormat="1" x14ac:dyDescent="0.25">
      <c r="A160" s="65"/>
      <c r="B160" s="83"/>
      <c r="C160" s="68"/>
      <c r="D160" s="75" t="s">
        <v>20</v>
      </c>
      <c r="E160" s="76"/>
      <c r="F160" s="77"/>
      <c r="G160"/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</row>
    <row r="161" spans="1:21" s="49" customFormat="1" x14ac:dyDescent="0.25">
      <c r="A161" s="65"/>
      <c r="B161" s="83"/>
      <c r="C161" s="68"/>
      <c r="D161" s="43" t="s">
        <v>21</v>
      </c>
      <c r="E161" s="20" t="s">
        <v>22</v>
      </c>
      <c r="F161" s="59">
        <v>551.16962220508867</v>
      </c>
      <c r="G161"/>
      <c r="H161"/>
      <c r="I161"/>
      <c r="J161"/>
      <c r="K161"/>
      <c r="L161"/>
      <c r="M161"/>
      <c r="N161"/>
      <c r="O161"/>
      <c r="P161"/>
      <c r="Q161"/>
      <c r="R161"/>
      <c r="S161"/>
      <c r="T161"/>
      <c r="U161"/>
    </row>
    <row r="162" spans="1:21" s="49" customFormat="1" x14ac:dyDescent="0.25">
      <c r="A162" s="65"/>
      <c r="B162" s="83"/>
      <c r="C162" s="68"/>
      <c r="D162" s="43" t="s">
        <v>24</v>
      </c>
      <c r="E162" s="20" t="s">
        <v>25</v>
      </c>
      <c r="F162" s="59">
        <v>1653.5088666152658</v>
      </c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</row>
    <row r="163" spans="1:21" s="49" customFormat="1" ht="15.75" x14ac:dyDescent="0.25">
      <c r="A163" s="65"/>
      <c r="B163" s="83"/>
      <c r="C163" s="68"/>
      <c r="D163" s="43" t="s">
        <v>26</v>
      </c>
      <c r="E163" s="20" t="s">
        <v>27</v>
      </c>
      <c r="F163" s="59">
        <v>40.419105628373167</v>
      </c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</row>
    <row r="164" spans="1:21" s="49" customFormat="1" x14ac:dyDescent="0.25">
      <c r="A164" s="65"/>
      <c r="B164" s="83"/>
      <c r="C164" s="68"/>
      <c r="D164" s="44" t="s">
        <v>57</v>
      </c>
      <c r="E164" s="20" t="s">
        <v>30</v>
      </c>
      <c r="F164" s="60">
        <v>137.79240555127217</v>
      </c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</row>
    <row r="165" spans="1:21" s="49" customFormat="1" ht="31.5" customHeight="1" x14ac:dyDescent="0.25">
      <c r="A165" s="65"/>
      <c r="B165" s="83"/>
      <c r="C165" s="68"/>
      <c r="D165" s="78" t="s">
        <v>28</v>
      </c>
      <c r="E165" s="79"/>
      <c r="F165" s="80"/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</row>
    <row r="166" spans="1:21" s="49" customFormat="1" x14ac:dyDescent="0.25">
      <c r="A166" s="65"/>
      <c r="B166" s="83"/>
      <c r="C166" s="68"/>
      <c r="D166" s="25" t="s">
        <v>29</v>
      </c>
      <c r="E166" s="23" t="s">
        <v>30</v>
      </c>
      <c r="F166" s="24" t="s">
        <v>23</v>
      </c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</row>
    <row r="167" spans="1:21" s="49" customFormat="1" x14ac:dyDescent="0.25">
      <c r="A167" s="65"/>
      <c r="B167" s="83"/>
      <c r="C167" s="68"/>
      <c r="D167" s="25" t="s">
        <v>31</v>
      </c>
      <c r="E167" s="23" t="s">
        <v>30</v>
      </c>
      <c r="F167" s="24" t="s">
        <v>23</v>
      </c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</row>
    <row r="168" spans="1:21" s="49" customFormat="1" x14ac:dyDescent="0.25">
      <c r="A168" s="65"/>
      <c r="B168" s="83"/>
      <c r="C168" s="68"/>
      <c r="D168" s="25" t="s">
        <v>68</v>
      </c>
      <c r="E168" s="6" t="s">
        <v>69</v>
      </c>
      <c r="F168" s="7"/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</row>
    <row r="169" spans="1:21" s="49" customFormat="1" x14ac:dyDescent="0.25">
      <c r="A169" s="65"/>
      <c r="B169" s="83"/>
      <c r="C169" s="68"/>
      <c r="D169" s="25" t="s">
        <v>33</v>
      </c>
      <c r="E169" s="23" t="s">
        <v>30</v>
      </c>
      <c r="F169" s="16" t="s">
        <v>23</v>
      </c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</row>
    <row r="170" spans="1:21" s="49" customFormat="1" ht="39" x14ac:dyDescent="0.25">
      <c r="A170" s="65"/>
      <c r="B170" s="83"/>
      <c r="C170" s="68"/>
      <c r="D170" s="28" t="s">
        <v>34</v>
      </c>
      <c r="E170" s="23" t="s">
        <v>30</v>
      </c>
      <c r="F170" s="16" t="s">
        <v>23</v>
      </c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</row>
    <row r="171" spans="1:21" s="49" customFormat="1" x14ac:dyDescent="0.25">
      <c r="A171" s="65"/>
      <c r="B171" s="83"/>
      <c r="C171" s="68"/>
      <c r="D171" s="25" t="s">
        <v>35</v>
      </c>
      <c r="E171" s="23" t="s">
        <v>30</v>
      </c>
      <c r="F171" s="16" t="s">
        <v>23</v>
      </c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</row>
    <row r="172" spans="1:21" s="49" customFormat="1" x14ac:dyDescent="0.25">
      <c r="A172" s="65"/>
      <c r="B172" s="83"/>
      <c r="C172" s="68"/>
      <c r="D172" s="25" t="s">
        <v>36</v>
      </c>
      <c r="E172" s="23" t="s">
        <v>30</v>
      </c>
      <c r="F172" s="16" t="s">
        <v>23</v>
      </c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</row>
    <row r="173" spans="1:21" s="49" customFormat="1" ht="26.25" x14ac:dyDescent="0.25">
      <c r="A173" s="65"/>
      <c r="B173" s="83"/>
      <c r="C173" s="68"/>
      <c r="D173" s="28" t="s">
        <v>38</v>
      </c>
      <c r="E173" s="23" t="s">
        <v>30</v>
      </c>
      <c r="F173" s="16" t="s">
        <v>23</v>
      </c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</row>
    <row r="174" spans="1:21" s="49" customFormat="1" ht="31.5" customHeight="1" x14ac:dyDescent="0.25">
      <c r="A174" s="65"/>
      <c r="B174" s="83"/>
      <c r="C174" s="68"/>
      <c r="D174" s="75" t="s">
        <v>39</v>
      </c>
      <c r="E174" s="76"/>
      <c r="F174" s="77"/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</row>
    <row r="175" spans="1:21" s="49" customFormat="1" x14ac:dyDescent="0.25">
      <c r="A175" s="65"/>
      <c r="B175" s="83"/>
      <c r="C175" s="68"/>
      <c r="D175" s="25" t="s">
        <v>40</v>
      </c>
      <c r="E175" s="51" t="s">
        <v>41</v>
      </c>
      <c r="F175" s="7" t="s">
        <v>23</v>
      </c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</row>
    <row r="176" spans="1:21" s="49" customFormat="1" x14ac:dyDescent="0.25">
      <c r="A176" s="65"/>
      <c r="B176" s="83"/>
      <c r="C176" s="68"/>
      <c r="D176" s="75" t="s">
        <v>42</v>
      </c>
      <c r="E176" s="76"/>
      <c r="F176" s="77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</row>
    <row r="177" spans="1:21" s="49" customFormat="1" x14ac:dyDescent="0.25">
      <c r="A177" s="65"/>
      <c r="B177" s="83"/>
      <c r="C177" s="68"/>
      <c r="D177" s="46" t="s">
        <v>43</v>
      </c>
      <c r="E177" s="52" t="s">
        <v>44</v>
      </c>
      <c r="F177" s="7" t="s">
        <v>23</v>
      </c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</row>
    <row r="178" spans="1:21" s="49" customFormat="1" ht="33.75" customHeight="1" x14ac:dyDescent="0.25">
      <c r="A178" s="65"/>
      <c r="B178" s="83"/>
      <c r="C178" s="68"/>
      <c r="D178" s="74" t="s">
        <v>45</v>
      </c>
      <c r="E178" s="74"/>
      <c r="F178" s="74"/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</row>
    <row r="179" spans="1:21" s="49" customFormat="1" ht="26.25" x14ac:dyDescent="0.25">
      <c r="A179" s="65"/>
      <c r="B179" s="83"/>
      <c r="C179" s="68"/>
      <c r="D179" s="47" t="s">
        <v>46</v>
      </c>
      <c r="E179" s="23" t="s">
        <v>15</v>
      </c>
      <c r="F179" s="7">
        <v>13.75</v>
      </c>
      <c r="G179"/>
      <c r="H179"/>
      <c r="I179"/>
      <c r="J179"/>
      <c r="K179"/>
      <c r="L179"/>
      <c r="M179"/>
      <c r="N179"/>
      <c r="O179"/>
      <c r="P179"/>
      <c r="Q179"/>
      <c r="R179"/>
      <c r="S179"/>
      <c r="T179"/>
      <c r="U179"/>
    </row>
    <row r="180" spans="1:21" s="49" customFormat="1" x14ac:dyDescent="0.25">
      <c r="A180" s="65"/>
      <c r="B180" s="83"/>
      <c r="C180" s="68"/>
      <c r="D180" s="41" t="s">
        <v>16</v>
      </c>
      <c r="E180" s="15" t="s">
        <v>17</v>
      </c>
      <c r="F180" s="18">
        <v>8118.07</v>
      </c>
      <c r="G180"/>
      <c r="H180"/>
      <c r="I180"/>
      <c r="J180"/>
      <c r="K180"/>
      <c r="L180"/>
      <c r="M180"/>
      <c r="N180"/>
      <c r="O180"/>
      <c r="P180"/>
      <c r="Q180"/>
      <c r="R180"/>
      <c r="S180"/>
      <c r="T180"/>
      <c r="U180"/>
    </row>
    <row r="181" spans="1:21" s="49" customFormat="1" x14ac:dyDescent="0.25">
      <c r="A181" s="65"/>
      <c r="B181" s="83"/>
      <c r="C181" s="68"/>
      <c r="D181" s="42" t="s">
        <v>18</v>
      </c>
      <c r="E181" s="15" t="s">
        <v>17</v>
      </c>
      <c r="F181" s="18">
        <f>F180*30.2%</f>
        <v>2451.6571399999998</v>
      </c>
      <c r="G181"/>
      <c r="H181"/>
      <c r="I181" s="5"/>
      <c r="J181"/>
      <c r="K181"/>
      <c r="L181"/>
      <c r="M181"/>
      <c r="N181"/>
      <c r="O181"/>
      <c r="P181"/>
      <c r="Q181"/>
      <c r="R181"/>
      <c r="S181"/>
      <c r="T181"/>
      <c r="U181"/>
    </row>
    <row r="182" spans="1:21" s="49" customFormat="1" x14ac:dyDescent="0.25">
      <c r="A182" s="65"/>
      <c r="B182" s="83"/>
      <c r="C182" s="68"/>
      <c r="D182" s="75" t="s">
        <v>47</v>
      </c>
      <c r="E182" s="76"/>
      <c r="F182" s="77"/>
      <c r="G182"/>
      <c r="H182"/>
      <c r="I182"/>
      <c r="J182"/>
      <c r="K182"/>
      <c r="L182"/>
      <c r="M182"/>
      <c r="N182"/>
      <c r="O182"/>
      <c r="P182"/>
      <c r="Q182"/>
      <c r="R182"/>
      <c r="S182"/>
      <c r="T182"/>
      <c r="U182"/>
    </row>
    <row r="183" spans="1:21" s="49" customFormat="1" x14ac:dyDescent="0.25">
      <c r="A183" s="65"/>
      <c r="B183" s="83"/>
      <c r="C183" s="68"/>
      <c r="D183" s="48" t="s">
        <v>48</v>
      </c>
      <c r="E183" s="37" t="s">
        <v>17</v>
      </c>
      <c r="F183" s="38" t="s">
        <v>23</v>
      </c>
      <c r="G183"/>
      <c r="H183"/>
      <c r="I183"/>
      <c r="J183"/>
      <c r="K183"/>
      <c r="L183"/>
      <c r="M183"/>
      <c r="N183"/>
      <c r="O183"/>
      <c r="P183"/>
      <c r="Q183"/>
      <c r="R183"/>
      <c r="S183"/>
      <c r="T183"/>
      <c r="U183"/>
    </row>
    <row r="184" spans="1:21" s="49" customFormat="1" x14ac:dyDescent="0.25">
      <c r="A184" s="65"/>
      <c r="B184" s="83"/>
      <c r="C184" s="68"/>
      <c r="D184" s="48" t="s">
        <v>59</v>
      </c>
      <c r="E184" s="37" t="s">
        <v>17</v>
      </c>
      <c r="F184" s="38" t="s">
        <v>23</v>
      </c>
      <c r="G184"/>
      <c r="H184"/>
      <c r="I184"/>
      <c r="J184"/>
      <c r="K184"/>
      <c r="L184"/>
      <c r="M184"/>
      <c r="N184"/>
      <c r="O184"/>
      <c r="P184"/>
      <c r="Q184"/>
      <c r="R184"/>
      <c r="S184"/>
      <c r="T184"/>
      <c r="U184"/>
    </row>
    <row r="185" spans="1:21" s="49" customFormat="1" ht="26.25" x14ac:dyDescent="0.25">
      <c r="A185" s="65"/>
      <c r="B185" s="83"/>
      <c r="C185" s="68"/>
      <c r="D185" s="48" t="s">
        <v>70</v>
      </c>
      <c r="E185" s="37" t="s">
        <v>17</v>
      </c>
      <c r="F185" s="38" t="s">
        <v>23</v>
      </c>
      <c r="G185"/>
      <c r="H185"/>
      <c r="I185"/>
      <c r="J185"/>
      <c r="K185"/>
      <c r="L185"/>
      <c r="M185"/>
      <c r="N185"/>
      <c r="O185"/>
      <c r="P185"/>
      <c r="Q185"/>
      <c r="R185"/>
      <c r="S185"/>
      <c r="T185"/>
      <c r="U185"/>
    </row>
    <row r="186" spans="1:21" s="49" customFormat="1" ht="39" x14ac:dyDescent="0.25">
      <c r="A186" s="65"/>
      <c r="B186" s="83"/>
      <c r="C186" s="68"/>
      <c r="D186" s="48" t="s">
        <v>61</v>
      </c>
      <c r="E186" s="37" t="s">
        <v>17</v>
      </c>
      <c r="F186" s="38" t="s">
        <v>23</v>
      </c>
      <c r="G186"/>
      <c r="H186"/>
      <c r="I186"/>
      <c r="J186"/>
      <c r="K186"/>
      <c r="L186"/>
      <c r="M186"/>
      <c r="N186"/>
      <c r="O186"/>
      <c r="P186"/>
      <c r="Q186"/>
      <c r="R186"/>
      <c r="S186"/>
      <c r="T186"/>
      <c r="U186"/>
    </row>
    <row r="187" spans="1:21" s="49" customFormat="1" x14ac:dyDescent="0.25">
      <c r="A187" s="65"/>
      <c r="B187" s="83"/>
      <c r="C187" s="68"/>
      <c r="D187" s="48" t="s">
        <v>55</v>
      </c>
      <c r="E187" s="39" t="s">
        <v>17</v>
      </c>
      <c r="F187" s="38">
        <v>4940.3657255565658</v>
      </c>
      <c r="G187"/>
      <c r="H187"/>
      <c r="I187"/>
      <c r="J187"/>
      <c r="K187"/>
      <c r="L187"/>
      <c r="M187"/>
      <c r="N187"/>
      <c r="O187"/>
      <c r="P187"/>
      <c r="Q187"/>
      <c r="R187"/>
      <c r="S187"/>
      <c r="T187"/>
      <c r="U187"/>
    </row>
    <row r="188" spans="1:21" s="49" customFormat="1" ht="26.25" x14ac:dyDescent="0.25">
      <c r="A188" s="65"/>
      <c r="B188" s="83"/>
      <c r="C188" s="68"/>
      <c r="D188" s="48" t="s">
        <v>54</v>
      </c>
      <c r="E188" s="39" t="s">
        <v>17</v>
      </c>
      <c r="F188" s="38" t="s">
        <v>23</v>
      </c>
      <c r="G188"/>
      <c r="H188"/>
      <c r="I188"/>
      <c r="J188"/>
      <c r="K188"/>
      <c r="L188"/>
      <c r="M188"/>
      <c r="N188"/>
      <c r="O188"/>
      <c r="P188"/>
      <c r="Q188"/>
      <c r="R188"/>
      <c r="S188"/>
      <c r="T188"/>
      <c r="U188"/>
    </row>
    <row r="189" spans="1:21" s="49" customFormat="1" x14ac:dyDescent="0.25">
      <c r="A189" s="66"/>
      <c r="B189" s="84"/>
      <c r="C189" s="69"/>
      <c r="D189" s="48" t="s">
        <v>35</v>
      </c>
      <c r="E189" s="39" t="s">
        <v>17</v>
      </c>
      <c r="F189" s="38">
        <v>76.99530957155514</v>
      </c>
      <c r="G189"/>
      <c r="H189"/>
      <c r="I189"/>
      <c r="J189"/>
      <c r="K189"/>
      <c r="L189"/>
      <c r="M189"/>
      <c r="N189"/>
      <c r="O189"/>
      <c r="P189"/>
      <c r="Q189"/>
      <c r="R189"/>
      <c r="S189"/>
      <c r="T189"/>
      <c r="U189"/>
    </row>
    <row r="190" spans="1:21" s="49" customFormat="1" x14ac:dyDescent="0.25">
      <c r="A190" s="64" t="s">
        <v>81</v>
      </c>
      <c r="B190" s="82" t="s">
        <v>71</v>
      </c>
      <c r="C190" s="67" t="s">
        <v>11</v>
      </c>
      <c r="D190" s="78" t="s">
        <v>12</v>
      </c>
      <c r="E190" s="79"/>
      <c r="F190" s="80"/>
      <c r="G190"/>
      <c r="H190"/>
      <c r="I190"/>
      <c r="J190"/>
      <c r="K190"/>
      <c r="L190"/>
      <c r="M190"/>
      <c r="N190"/>
      <c r="O190"/>
      <c r="P190"/>
      <c r="Q190"/>
      <c r="R190"/>
      <c r="S190"/>
      <c r="T190"/>
      <c r="U190"/>
    </row>
    <row r="191" spans="1:21" s="49" customFormat="1" x14ac:dyDescent="0.25">
      <c r="A191" s="65"/>
      <c r="B191" s="83"/>
      <c r="C191" s="68"/>
      <c r="D191" s="81" t="s">
        <v>13</v>
      </c>
      <c r="E191" s="81"/>
      <c r="F191" s="81"/>
      <c r="G191"/>
      <c r="H191"/>
      <c r="I191"/>
      <c r="J191"/>
      <c r="K191"/>
      <c r="L191"/>
      <c r="M191"/>
      <c r="N191"/>
      <c r="O191"/>
      <c r="P191"/>
      <c r="Q191"/>
      <c r="R191"/>
      <c r="S191"/>
      <c r="T191"/>
      <c r="U191"/>
    </row>
    <row r="192" spans="1:21" s="49" customFormat="1" x14ac:dyDescent="0.25">
      <c r="A192" s="65"/>
      <c r="B192" s="83"/>
      <c r="C192" s="68"/>
      <c r="D192" s="40" t="s">
        <v>14</v>
      </c>
      <c r="E192" s="39" t="s">
        <v>15</v>
      </c>
      <c r="F192" s="16">
        <v>35.28</v>
      </c>
      <c r="G192"/>
      <c r="H192"/>
      <c r="I192"/>
      <c r="J192"/>
      <c r="K192"/>
      <c r="L192"/>
      <c r="M192"/>
      <c r="N192"/>
      <c r="O192"/>
      <c r="P192"/>
      <c r="Q192"/>
      <c r="R192"/>
      <c r="S192"/>
      <c r="T192"/>
      <c r="U192"/>
    </row>
    <row r="193" spans="1:21" s="49" customFormat="1" x14ac:dyDescent="0.25">
      <c r="A193" s="65"/>
      <c r="B193" s="83"/>
      <c r="C193" s="68"/>
      <c r="D193" s="41" t="s">
        <v>16</v>
      </c>
      <c r="E193" s="15" t="s">
        <v>17</v>
      </c>
      <c r="F193" s="16">
        <v>168390.38049999997</v>
      </c>
      <c r="G193"/>
      <c r="H193"/>
      <c r="I193"/>
      <c r="J193"/>
      <c r="K193"/>
      <c r="L193"/>
      <c r="M193"/>
      <c r="N193"/>
      <c r="O193"/>
      <c r="P193"/>
      <c r="Q193"/>
      <c r="R193"/>
      <c r="S193"/>
      <c r="T193"/>
      <c r="U193"/>
    </row>
    <row r="194" spans="1:21" s="49" customFormat="1" x14ac:dyDescent="0.25">
      <c r="A194" s="65"/>
      <c r="B194" s="83"/>
      <c r="C194" s="68"/>
      <c r="D194" s="42" t="s">
        <v>18</v>
      </c>
      <c r="E194" s="15" t="s">
        <v>17</v>
      </c>
      <c r="F194" s="16">
        <f>F193*30.2%</f>
        <v>50853.894910999988</v>
      </c>
      <c r="G194"/>
      <c r="H194"/>
      <c r="I194"/>
      <c r="J194"/>
      <c r="K194"/>
      <c r="L194"/>
      <c r="M194"/>
      <c r="N194"/>
      <c r="O194"/>
      <c r="P194"/>
      <c r="Q194"/>
      <c r="R194"/>
      <c r="S194"/>
      <c r="T194"/>
      <c r="U194"/>
    </row>
    <row r="195" spans="1:21" s="49" customFormat="1" ht="15" customHeight="1" x14ac:dyDescent="0.25">
      <c r="A195" s="65"/>
      <c r="B195" s="83"/>
      <c r="C195" s="68"/>
      <c r="D195" s="75" t="s">
        <v>19</v>
      </c>
      <c r="E195" s="76"/>
      <c r="F195" s="77"/>
      <c r="G195"/>
      <c r="H195"/>
      <c r="I195"/>
      <c r="J195"/>
      <c r="K195"/>
      <c r="L195"/>
      <c r="M195"/>
      <c r="N195"/>
      <c r="O195"/>
      <c r="P195"/>
      <c r="Q195"/>
      <c r="R195"/>
      <c r="S195"/>
      <c r="T195"/>
      <c r="U195"/>
    </row>
    <row r="196" spans="1:21" s="49" customFormat="1" x14ac:dyDescent="0.25">
      <c r="A196" s="65"/>
      <c r="B196" s="83"/>
      <c r="C196" s="68"/>
      <c r="D196" s="75" t="s">
        <v>20</v>
      </c>
      <c r="E196" s="76"/>
      <c r="F196" s="77"/>
      <c r="G196"/>
      <c r="H196"/>
      <c r="I196"/>
      <c r="J196"/>
      <c r="K196"/>
      <c r="L196"/>
      <c r="M196"/>
      <c r="N196"/>
      <c r="O196"/>
      <c r="P196"/>
      <c r="Q196"/>
      <c r="R196"/>
      <c r="S196"/>
      <c r="T196"/>
      <c r="U196"/>
    </row>
    <row r="197" spans="1:21" s="49" customFormat="1" x14ac:dyDescent="0.25">
      <c r="A197" s="65"/>
      <c r="B197" s="83"/>
      <c r="C197" s="68"/>
      <c r="D197" s="43" t="s">
        <v>21</v>
      </c>
      <c r="E197" s="20" t="s">
        <v>22</v>
      </c>
      <c r="F197" s="59">
        <v>3753.6060138781804</v>
      </c>
      <c r="G197"/>
      <c r="H197"/>
      <c r="I197"/>
      <c r="J197"/>
      <c r="K197"/>
      <c r="L197"/>
      <c r="M197"/>
      <c r="N197"/>
      <c r="O197"/>
      <c r="P197"/>
      <c r="Q197"/>
      <c r="R197"/>
      <c r="S197"/>
      <c r="T197"/>
      <c r="U197"/>
    </row>
    <row r="198" spans="1:21" s="49" customFormat="1" x14ac:dyDescent="0.25">
      <c r="A198" s="65"/>
      <c r="B198" s="83"/>
      <c r="C198" s="68"/>
      <c r="D198" s="43" t="s">
        <v>24</v>
      </c>
      <c r="E198" s="20" t="s">
        <v>25</v>
      </c>
      <c r="F198" s="59">
        <v>11260.81804163454</v>
      </c>
      <c r="G198"/>
      <c r="H198"/>
      <c r="I198"/>
      <c r="J198"/>
      <c r="K198"/>
      <c r="L198"/>
      <c r="M198"/>
      <c r="N198"/>
      <c r="O198"/>
      <c r="P198"/>
      <c r="Q198"/>
      <c r="R198"/>
      <c r="S198"/>
      <c r="T198"/>
      <c r="U198"/>
    </row>
    <row r="199" spans="1:21" s="49" customFormat="1" ht="12.75" customHeight="1" x14ac:dyDescent="0.25">
      <c r="A199" s="65"/>
      <c r="B199" s="83"/>
      <c r="C199" s="68"/>
      <c r="D199" s="43" t="s">
        <v>26</v>
      </c>
      <c r="E199" s="20" t="s">
        <v>27</v>
      </c>
      <c r="F199" s="59">
        <v>275.26444101773325</v>
      </c>
      <c r="G199"/>
      <c r="H199"/>
      <c r="I199"/>
      <c r="J199"/>
      <c r="K199"/>
      <c r="L199"/>
      <c r="M199"/>
      <c r="N199"/>
      <c r="O199"/>
      <c r="P199"/>
      <c r="Q199"/>
      <c r="R199"/>
      <c r="S199"/>
      <c r="T199"/>
      <c r="U199"/>
    </row>
    <row r="200" spans="1:21" s="49" customFormat="1" ht="12.75" customHeight="1" x14ac:dyDescent="0.25">
      <c r="A200" s="65"/>
      <c r="B200" s="83"/>
      <c r="C200" s="68"/>
      <c r="D200" s="44" t="s">
        <v>57</v>
      </c>
      <c r="E200" s="20" t="s">
        <v>30</v>
      </c>
      <c r="F200" s="60">
        <v>938.4015034695451</v>
      </c>
      <c r="G200"/>
      <c r="H200"/>
      <c r="I200"/>
      <c r="J200"/>
      <c r="K200"/>
      <c r="L200"/>
      <c r="M200"/>
      <c r="N200"/>
      <c r="O200"/>
      <c r="P200"/>
      <c r="Q200"/>
      <c r="R200"/>
      <c r="S200"/>
      <c r="T200"/>
      <c r="U200"/>
    </row>
    <row r="201" spans="1:21" s="49" customFormat="1" ht="21.75" customHeight="1" x14ac:dyDescent="0.25">
      <c r="A201" s="65"/>
      <c r="B201" s="83"/>
      <c r="C201" s="68"/>
      <c r="D201" s="78" t="s">
        <v>28</v>
      </c>
      <c r="E201" s="79"/>
      <c r="F201" s="80"/>
      <c r="G201"/>
      <c r="H201"/>
      <c r="I201"/>
      <c r="J201"/>
      <c r="K201"/>
      <c r="L201"/>
      <c r="M201"/>
      <c r="N201"/>
      <c r="O201"/>
      <c r="P201"/>
      <c r="Q201"/>
      <c r="R201"/>
      <c r="S201"/>
      <c r="T201"/>
      <c r="U201"/>
    </row>
    <row r="202" spans="1:21" s="49" customFormat="1" x14ac:dyDescent="0.25">
      <c r="A202" s="65"/>
      <c r="B202" s="83"/>
      <c r="C202" s="68"/>
      <c r="D202" s="25" t="s">
        <v>29</v>
      </c>
      <c r="E202" s="23" t="s">
        <v>30</v>
      </c>
      <c r="F202" s="24">
        <v>33.918394421219141</v>
      </c>
      <c r="G202"/>
      <c r="H202"/>
      <c r="I202"/>
      <c r="J202"/>
      <c r="K202"/>
      <c r="L202"/>
      <c r="M202"/>
      <c r="N202"/>
      <c r="O202"/>
      <c r="P202"/>
      <c r="Q202"/>
      <c r="R202"/>
      <c r="S202"/>
      <c r="T202"/>
      <c r="U202"/>
    </row>
    <row r="203" spans="1:21" s="49" customFormat="1" x14ac:dyDescent="0.25">
      <c r="A203" s="65"/>
      <c r="B203" s="83"/>
      <c r="C203" s="68"/>
      <c r="D203" s="25" t="s">
        <v>31</v>
      </c>
      <c r="E203" s="23" t="s">
        <v>30</v>
      </c>
      <c r="F203" s="24">
        <v>295.64696911756397</v>
      </c>
      <c r="G203"/>
      <c r="H203"/>
      <c r="I203"/>
      <c r="J203"/>
      <c r="K203"/>
      <c r="L203"/>
      <c r="M203"/>
      <c r="N203"/>
      <c r="O203"/>
      <c r="P203"/>
      <c r="Q203"/>
      <c r="R203"/>
      <c r="S203"/>
      <c r="T203"/>
      <c r="U203"/>
    </row>
    <row r="204" spans="1:21" s="49" customFormat="1" x14ac:dyDescent="0.25">
      <c r="A204" s="65"/>
      <c r="B204" s="83"/>
      <c r="C204" s="68"/>
      <c r="D204" s="25" t="s">
        <v>68</v>
      </c>
      <c r="E204" s="6" t="s">
        <v>69</v>
      </c>
      <c r="F204" s="7"/>
      <c r="G204"/>
      <c r="H204"/>
      <c r="I204"/>
      <c r="J204"/>
      <c r="K204"/>
      <c r="L204"/>
      <c r="M204"/>
      <c r="N204"/>
      <c r="O204"/>
      <c r="P204"/>
      <c r="Q204"/>
      <c r="R204"/>
      <c r="S204"/>
      <c r="T204"/>
      <c r="U204"/>
    </row>
    <row r="205" spans="1:21" s="49" customFormat="1" x14ac:dyDescent="0.25">
      <c r="A205" s="65"/>
      <c r="B205" s="83"/>
      <c r="C205" s="68"/>
      <c r="D205" s="25" t="s">
        <v>33</v>
      </c>
      <c r="E205" s="23" t="s">
        <v>30</v>
      </c>
      <c r="F205" s="16" t="s">
        <v>23</v>
      </c>
      <c r="G205"/>
      <c r="H205"/>
      <c r="I205"/>
      <c r="J205"/>
      <c r="K205"/>
      <c r="L205"/>
      <c r="M205"/>
      <c r="N205"/>
      <c r="O205"/>
      <c r="P205"/>
      <c r="Q205"/>
      <c r="R205"/>
      <c r="S205"/>
      <c r="T205"/>
      <c r="U205"/>
    </row>
    <row r="206" spans="1:21" s="49" customFormat="1" ht="39" x14ac:dyDescent="0.25">
      <c r="A206" s="65"/>
      <c r="B206" s="83"/>
      <c r="C206" s="68"/>
      <c r="D206" s="28" t="s">
        <v>34</v>
      </c>
      <c r="E206" s="23" t="s">
        <v>30</v>
      </c>
      <c r="F206" s="16" t="s">
        <v>23</v>
      </c>
      <c r="G206"/>
      <c r="H206"/>
      <c r="I206"/>
      <c r="J206"/>
      <c r="K206"/>
      <c r="L206"/>
      <c r="M206"/>
      <c r="N206"/>
      <c r="O206"/>
      <c r="P206"/>
      <c r="Q206"/>
      <c r="R206"/>
      <c r="S206"/>
      <c r="T206"/>
      <c r="U206"/>
    </row>
    <row r="207" spans="1:21" s="49" customFormat="1" x14ac:dyDescent="0.25">
      <c r="A207" s="65"/>
      <c r="B207" s="83"/>
      <c r="C207" s="68"/>
      <c r="D207" s="25" t="s">
        <v>35</v>
      </c>
      <c r="E207" s="23" t="s">
        <v>30</v>
      </c>
      <c r="F207" s="16" t="s">
        <v>23</v>
      </c>
      <c r="G207"/>
      <c r="H207"/>
      <c r="I207"/>
      <c r="J207"/>
      <c r="K207"/>
      <c r="L207"/>
      <c r="M207"/>
      <c r="N207"/>
      <c r="O207"/>
      <c r="P207"/>
      <c r="Q207"/>
      <c r="R207"/>
      <c r="S207"/>
      <c r="T207"/>
      <c r="U207"/>
    </row>
    <row r="208" spans="1:21" s="49" customFormat="1" x14ac:dyDescent="0.25">
      <c r="A208" s="65"/>
      <c r="B208" s="83"/>
      <c r="C208" s="68"/>
      <c r="D208" s="25" t="s">
        <v>36</v>
      </c>
      <c r="E208" s="23" t="s">
        <v>30</v>
      </c>
      <c r="F208" s="16" t="s">
        <v>23</v>
      </c>
      <c r="G208"/>
      <c r="H208"/>
      <c r="I208"/>
      <c r="J208"/>
      <c r="K208"/>
      <c r="L208"/>
      <c r="M208"/>
      <c r="N208"/>
      <c r="O208"/>
      <c r="P208"/>
      <c r="Q208"/>
      <c r="R208"/>
      <c r="S208"/>
      <c r="T208"/>
      <c r="U208"/>
    </row>
    <row r="209" spans="1:21" s="49" customFormat="1" ht="29.25" customHeight="1" x14ac:dyDescent="0.25">
      <c r="A209" s="65"/>
      <c r="B209" s="83"/>
      <c r="C209" s="68"/>
      <c r="D209" s="28" t="s">
        <v>38</v>
      </c>
      <c r="E209" s="23" t="s">
        <v>30</v>
      </c>
      <c r="F209" s="16" t="s">
        <v>23</v>
      </c>
      <c r="G209"/>
      <c r="H209"/>
      <c r="I209"/>
      <c r="J209"/>
      <c r="K209"/>
      <c r="L209"/>
      <c r="M209"/>
      <c r="N209"/>
      <c r="O209"/>
      <c r="P209"/>
      <c r="Q209"/>
      <c r="R209"/>
      <c r="S209"/>
      <c r="T209"/>
      <c r="U209"/>
    </row>
    <row r="210" spans="1:21" s="49" customFormat="1" ht="23.25" customHeight="1" x14ac:dyDescent="0.25">
      <c r="A210" s="65"/>
      <c r="B210" s="83"/>
      <c r="C210" s="68"/>
      <c r="D210" s="78" t="s">
        <v>39</v>
      </c>
      <c r="E210" s="79"/>
      <c r="F210" s="80"/>
      <c r="G210"/>
      <c r="H210"/>
      <c r="I210"/>
      <c r="J210"/>
      <c r="K210"/>
      <c r="L210"/>
      <c r="M210"/>
      <c r="N210"/>
      <c r="O210"/>
      <c r="P210"/>
      <c r="Q210"/>
      <c r="R210"/>
      <c r="S210"/>
      <c r="T210"/>
      <c r="U210"/>
    </row>
    <row r="211" spans="1:21" s="49" customFormat="1" x14ac:dyDescent="0.25">
      <c r="A211" s="65"/>
      <c r="B211" s="83"/>
      <c r="C211" s="68"/>
      <c r="D211" s="6" t="s">
        <v>40</v>
      </c>
      <c r="E211" s="45" t="s">
        <v>41</v>
      </c>
      <c r="F211" s="7" t="s">
        <v>23</v>
      </c>
      <c r="G211"/>
      <c r="H211"/>
      <c r="I211"/>
      <c r="J211"/>
      <c r="K211"/>
      <c r="L211"/>
      <c r="M211"/>
      <c r="N211"/>
      <c r="O211"/>
      <c r="P211"/>
      <c r="Q211"/>
      <c r="R211"/>
      <c r="S211"/>
      <c r="T211"/>
      <c r="U211"/>
    </row>
    <row r="212" spans="1:21" s="49" customFormat="1" x14ac:dyDescent="0.25">
      <c r="A212" s="65"/>
      <c r="B212" s="83"/>
      <c r="C212" s="68"/>
      <c r="D212" s="75" t="s">
        <v>42</v>
      </c>
      <c r="E212" s="76"/>
      <c r="F212" s="77"/>
      <c r="G212"/>
      <c r="H212"/>
      <c r="I212"/>
      <c r="J212"/>
      <c r="K212"/>
      <c r="L212"/>
      <c r="M212"/>
      <c r="N212"/>
      <c r="O212"/>
      <c r="P212"/>
      <c r="Q212"/>
      <c r="R212"/>
      <c r="S212"/>
      <c r="T212"/>
      <c r="U212"/>
    </row>
    <row r="213" spans="1:21" s="49" customFormat="1" x14ac:dyDescent="0.25">
      <c r="A213" s="65"/>
      <c r="B213" s="83"/>
      <c r="C213" s="68"/>
      <c r="D213" s="46" t="s">
        <v>43</v>
      </c>
      <c r="E213" s="32" t="s">
        <v>44</v>
      </c>
      <c r="F213" s="7" t="s">
        <v>23</v>
      </c>
      <c r="G213"/>
      <c r="H213"/>
      <c r="I213"/>
      <c r="J213"/>
      <c r="K213"/>
      <c r="L213"/>
      <c r="M213"/>
      <c r="N213"/>
      <c r="O213"/>
      <c r="P213"/>
      <c r="Q213"/>
      <c r="R213"/>
      <c r="S213"/>
      <c r="T213"/>
      <c r="U213"/>
    </row>
    <row r="214" spans="1:21" s="49" customFormat="1" ht="31.5" customHeight="1" x14ac:dyDescent="0.25">
      <c r="A214" s="65"/>
      <c r="B214" s="83"/>
      <c r="C214" s="68"/>
      <c r="D214" s="75" t="s">
        <v>45</v>
      </c>
      <c r="E214" s="76"/>
      <c r="F214" s="77"/>
      <c r="G214"/>
      <c r="H214"/>
      <c r="I214"/>
      <c r="J214"/>
      <c r="K214"/>
      <c r="L214"/>
      <c r="M214"/>
      <c r="N214"/>
      <c r="O214"/>
      <c r="P214"/>
      <c r="Q214"/>
      <c r="R214"/>
      <c r="S214"/>
      <c r="T214"/>
      <c r="U214"/>
    </row>
    <row r="215" spans="1:21" s="49" customFormat="1" ht="26.25" x14ac:dyDescent="0.25">
      <c r="A215" s="65"/>
      <c r="B215" s="83"/>
      <c r="C215" s="68"/>
      <c r="D215" s="47" t="s">
        <v>46</v>
      </c>
      <c r="E215" s="23" t="s">
        <v>15</v>
      </c>
      <c r="F215" s="7">
        <v>13.75</v>
      </c>
      <c r="G215"/>
      <c r="H215"/>
      <c r="I215"/>
      <c r="J215"/>
      <c r="K215"/>
      <c r="L215"/>
      <c r="M215"/>
      <c r="N215"/>
      <c r="O215"/>
      <c r="P215"/>
      <c r="Q215"/>
      <c r="R215"/>
      <c r="S215"/>
      <c r="T215"/>
      <c r="U215"/>
    </row>
    <row r="216" spans="1:21" s="49" customFormat="1" x14ac:dyDescent="0.25">
      <c r="A216" s="65"/>
      <c r="B216" s="83"/>
      <c r="C216" s="68"/>
      <c r="D216" s="41" t="s">
        <v>16</v>
      </c>
      <c r="E216" s="15" t="s">
        <v>17</v>
      </c>
      <c r="F216" s="18">
        <v>68779.169500000018</v>
      </c>
      <c r="G216"/>
      <c r="H216"/>
      <c r="I216"/>
      <c r="J216"/>
      <c r="K216"/>
      <c r="L216"/>
      <c r="M216"/>
      <c r="N216"/>
      <c r="O216"/>
      <c r="P216"/>
      <c r="Q216"/>
      <c r="R216"/>
      <c r="S216"/>
      <c r="T216"/>
      <c r="U216"/>
    </row>
    <row r="217" spans="1:21" s="49" customFormat="1" x14ac:dyDescent="0.25">
      <c r="A217" s="65"/>
      <c r="B217" s="83"/>
      <c r="C217" s="68"/>
      <c r="D217" s="42" t="s">
        <v>18</v>
      </c>
      <c r="E217" s="15" t="s">
        <v>17</v>
      </c>
      <c r="F217" s="18">
        <f>F216*30.2%</f>
        <v>20771.309189000003</v>
      </c>
      <c r="G217"/>
      <c r="H217"/>
      <c r="I217"/>
      <c r="J217"/>
      <c r="K217"/>
      <c r="L217"/>
      <c r="M217"/>
      <c r="N217"/>
      <c r="O217"/>
      <c r="P217"/>
      <c r="Q217"/>
      <c r="R217"/>
      <c r="S217"/>
      <c r="T217"/>
      <c r="U217"/>
    </row>
    <row r="218" spans="1:21" s="49" customFormat="1" x14ac:dyDescent="0.25">
      <c r="A218" s="65"/>
      <c r="B218" s="83"/>
      <c r="C218" s="68"/>
      <c r="D218" s="75" t="s">
        <v>47</v>
      </c>
      <c r="E218" s="76"/>
      <c r="F218" s="77"/>
      <c r="G218"/>
      <c r="H218"/>
      <c r="I218"/>
      <c r="J218"/>
      <c r="K218"/>
      <c r="L218"/>
      <c r="M218"/>
      <c r="N218"/>
      <c r="O218"/>
      <c r="P218"/>
      <c r="Q218"/>
      <c r="R218"/>
      <c r="S218"/>
      <c r="T218"/>
      <c r="U218"/>
    </row>
    <row r="219" spans="1:21" s="49" customFormat="1" x14ac:dyDescent="0.25">
      <c r="A219" s="65"/>
      <c r="B219" s="83"/>
      <c r="C219" s="68"/>
      <c r="D219" s="48" t="s">
        <v>48</v>
      </c>
      <c r="E219" s="37" t="s">
        <v>17</v>
      </c>
      <c r="F219" s="38" t="s">
        <v>23</v>
      </c>
      <c r="G219"/>
      <c r="H219"/>
      <c r="I219"/>
      <c r="J219"/>
      <c r="K219"/>
      <c r="L219"/>
      <c r="M219"/>
      <c r="N219"/>
      <c r="O219"/>
      <c r="P219"/>
      <c r="Q219"/>
      <c r="R219"/>
      <c r="S219"/>
      <c r="T219"/>
      <c r="U219"/>
    </row>
    <row r="220" spans="1:21" s="49" customFormat="1" x14ac:dyDescent="0.25">
      <c r="A220" s="65"/>
      <c r="B220" s="83"/>
      <c r="C220" s="68"/>
      <c r="D220" s="48" t="s">
        <v>59</v>
      </c>
      <c r="E220" s="37" t="s">
        <v>17</v>
      </c>
      <c r="F220" s="38" t="s">
        <v>23</v>
      </c>
      <c r="G220"/>
      <c r="H220"/>
      <c r="I220"/>
      <c r="J220"/>
      <c r="K220"/>
      <c r="L220"/>
      <c r="M220"/>
      <c r="N220"/>
      <c r="O220"/>
      <c r="P220"/>
      <c r="Q220"/>
      <c r="R220"/>
      <c r="S220"/>
      <c r="T220"/>
      <c r="U220"/>
    </row>
    <row r="221" spans="1:21" s="49" customFormat="1" ht="26.25" x14ac:dyDescent="0.25">
      <c r="A221" s="65"/>
      <c r="B221" s="83"/>
      <c r="C221" s="68"/>
      <c r="D221" s="48" t="s">
        <v>70</v>
      </c>
      <c r="E221" s="37" t="s">
        <v>17</v>
      </c>
      <c r="F221" s="38" t="s">
        <v>23</v>
      </c>
      <c r="G221"/>
      <c r="H221"/>
      <c r="I221"/>
      <c r="J221"/>
      <c r="K221"/>
      <c r="L221"/>
      <c r="M221"/>
      <c r="N221"/>
      <c r="O221"/>
      <c r="P221"/>
      <c r="Q221"/>
      <c r="R221"/>
      <c r="S221"/>
      <c r="T221"/>
      <c r="U221"/>
    </row>
    <row r="222" spans="1:21" s="49" customFormat="1" ht="39" x14ac:dyDescent="0.25">
      <c r="A222" s="65"/>
      <c r="B222" s="83"/>
      <c r="C222" s="68"/>
      <c r="D222" s="48" t="s">
        <v>61</v>
      </c>
      <c r="E222" s="37" t="s">
        <v>17</v>
      </c>
      <c r="F222" s="38" t="s">
        <v>23</v>
      </c>
      <c r="G222"/>
      <c r="H222"/>
      <c r="I222"/>
      <c r="J222"/>
      <c r="K222"/>
      <c r="L222"/>
      <c r="M222"/>
      <c r="N222"/>
      <c r="O222"/>
      <c r="P222"/>
      <c r="Q222"/>
      <c r="R222"/>
      <c r="S222"/>
      <c r="T222"/>
      <c r="U222"/>
    </row>
    <row r="223" spans="1:21" s="49" customFormat="1" x14ac:dyDescent="0.25">
      <c r="A223" s="65"/>
      <c r="B223" s="83"/>
      <c r="C223" s="68"/>
      <c r="D223" s="48" t="s">
        <v>55</v>
      </c>
      <c r="E223" s="39" t="s">
        <v>17</v>
      </c>
      <c r="F223" s="38">
        <v>17963.064432517938</v>
      </c>
      <c r="G223"/>
      <c r="H223"/>
      <c r="I223"/>
      <c r="J223"/>
      <c r="K223"/>
      <c r="L223"/>
      <c r="M223"/>
      <c r="N223"/>
      <c r="O223"/>
      <c r="P223"/>
      <c r="Q223"/>
      <c r="R223"/>
      <c r="S223"/>
      <c r="T223"/>
      <c r="U223"/>
    </row>
    <row r="224" spans="1:21" s="49" customFormat="1" ht="26.25" x14ac:dyDescent="0.25">
      <c r="A224" s="65"/>
      <c r="B224" s="83"/>
      <c r="C224" s="68"/>
      <c r="D224" s="48" t="s">
        <v>54</v>
      </c>
      <c r="E224" s="39" t="s">
        <v>17</v>
      </c>
      <c r="F224" s="38" t="s">
        <v>23</v>
      </c>
      <c r="G224"/>
      <c r="H224"/>
      <c r="I224"/>
      <c r="J224"/>
      <c r="K224"/>
      <c r="L224"/>
      <c r="M224"/>
      <c r="N224"/>
      <c r="O224"/>
      <c r="P224"/>
      <c r="Q224"/>
      <c r="R224"/>
      <c r="S224"/>
      <c r="T224"/>
      <c r="U224"/>
    </row>
    <row r="225" spans="1:21" s="49" customFormat="1" x14ac:dyDescent="0.25">
      <c r="A225" s="66"/>
      <c r="B225" s="84"/>
      <c r="C225" s="69"/>
      <c r="D225" s="48" t="s">
        <v>35</v>
      </c>
      <c r="E225" s="39" t="s">
        <v>17</v>
      </c>
      <c r="F225" s="38">
        <v>414.39020394328008</v>
      </c>
      <c r="G225"/>
      <c r="H225"/>
      <c r="I225"/>
      <c r="J225"/>
      <c r="K225"/>
      <c r="L225"/>
      <c r="M225"/>
      <c r="N225"/>
      <c r="O225"/>
      <c r="P225"/>
      <c r="Q225"/>
      <c r="R225"/>
      <c r="S225"/>
      <c r="T225"/>
      <c r="U225"/>
    </row>
    <row r="226" spans="1:21" s="49" customFormat="1" ht="30.75" customHeight="1" x14ac:dyDescent="0.25">
      <c r="A226" s="64" t="s">
        <v>72</v>
      </c>
      <c r="B226" s="67" t="s">
        <v>73</v>
      </c>
      <c r="C226" s="67" t="s">
        <v>11</v>
      </c>
      <c r="D226" s="78" t="s">
        <v>12</v>
      </c>
      <c r="E226" s="79"/>
      <c r="F226" s="80"/>
      <c r="G226"/>
      <c r="H226"/>
      <c r="I226"/>
      <c r="J226"/>
      <c r="K226"/>
      <c r="L226"/>
      <c r="M226"/>
      <c r="N226"/>
      <c r="O226"/>
      <c r="P226"/>
      <c r="Q226"/>
      <c r="R226"/>
      <c r="S226"/>
      <c r="T226"/>
      <c r="U226"/>
    </row>
    <row r="227" spans="1:21" s="49" customFormat="1" x14ac:dyDescent="0.25">
      <c r="A227" s="65"/>
      <c r="B227" s="68"/>
      <c r="C227" s="68"/>
      <c r="D227" s="81" t="s">
        <v>13</v>
      </c>
      <c r="E227" s="81"/>
      <c r="F227" s="81"/>
      <c r="G227"/>
      <c r="H227"/>
      <c r="I227"/>
      <c r="J227"/>
      <c r="K227"/>
      <c r="L227"/>
      <c r="M227"/>
      <c r="N227"/>
      <c r="O227"/>
      <c r="P227"/>
      <c r="Q227"/>
      <c r="R227"/>
      <c r="S227"/>
      <c r="T227"/>
      <c r="U227"/>
    </row>
    <row r="228" spans="1:21" s="49" customFormat="1" x14ac:dyDescent="0.25">
      <c r="A228" s="65"/>
      <c r="B228" s="68"/>
      <c r="C228" s="68"/>
      <c r="D228" s="40" t="s">
        <v>74</v>
      </c>
      <c r="E228" s="39" t="s">
        <v>15</v>
      </c>
      <c r="F228" s="16">
        <f>34.45*0.24</f>
        <v>8.2680000000000007</v>
      </c>
      <c r="G228"/>
      <c r="H228"/>
      <c r="I228"/>
      <c r="J228"/>
      <c r="K228"/>
      <c r="L228"/>
      <c r="M228"/>
      <c r="N228"/>
      <c r="O228"/>
      <c r="P228"/>
      <c r="Q228"/>
      <c r="R228"/>
      <c r="S228"/>
      <c r="T228"/>
      <c r="U228"/>
    </row>
    <row r="229" spans="1:21" s="49" customFormat="1" x14ac:dyDescent="0.25">
      <c r="A229" s="65"/>
      <c r="B229" s="68"/>
      <c r="C229" s="68"/>
      <c r="D229" s="41" t="s">
        <v>16</v>
      </c>
      <c r="E229" s="15" t="s">
        <v>17</v>
      </c>
      <c r="F229" s="16">
        <v>5023.16</v>
      </c>
      <c r="G229"/>
      <c r="H229"/>
      <c r="I229"/>
      <c r="J229"/>
      <c r="K229"/>
      <c r="L229"/>
      <c r="M229"/>
      <c r="N229"/>
      <c r="O229"/>
      <c r="P229"/>
      <c r="Q229"/>
      <c r="R229"/>
      <c r="S229"/>
      <c r="T229"/>
      <c r="U229"/>
    </row>
    <row r="230" spans="1:21" s="49" customFormat="1" x14ac:dyDescent="0.25">
      <c r="A230" s="65"/>
      <c r="B230" s="68"/>
      <c r="C230" s="68"/>
      <c r="D230" s="42" t="s">
        <v>18</v>
      </c>
      <c r="E230" s="15" t="s">
        <v>17</v>
      </c>
      <c r="F230" s="18">
        <f>F229*30.2%</f>
        <v>1516.99432</v>
      </c>
      <c r="G230"/>
      <c r="H230"/>
      <c r="I230"/>
      <c r="J230"/>
      <c r="K230"/>
      <c r="L230"/>
      <c r="M230"/>
      <c r="N230"/>
      <c r="O230"/>
      <c r="P230"/>
      <c r="Q230"/>
      <c r="R230"/>
      <c r="S230"/>
      <c r="T230"/>
      <c r="U230"/>
    </row>
    <row r="231" spans="1:21" s="49" customFormat="1" x14ac:dyDescent="0.25">
      <c r="A231" s="65"/>
      <c r="B231" s="68"/>
      <c r="C231" s="68"/>
      <c r="D231" s="75" t="s">
        <v>19</v>
      </c>
      <c r="E231" s="76"/>
      <c r="F231" s="77"/>
      <c r="G231"/>
      <c r="H231"/>
      <c r="I231"/>
      <c r="J231"/>
      <c r="K231"/>
      <c r="L231"/>
      <c r="M231"/>
      <c r="N231"/>
      <c r="O231"/>
      <c r="P231"/>
      <c r="Q231"/>
      <c r="R231"/>
      <c r="S231"/>
      <c r="T231"/>
      <c r="U231"/>
    </row>
    <row r="232" spans="1:21" s="49" customFormat="1" x14ac:dyDescent="0.25">
      <c r="A232" s="65"/>
      <c r="B232" s="68"/>
      <c r="C232" s="68"/>
      <c r="D232" s="75" t="s">
        <v>20</v>
      </c>
      <c r="E232" s="76"/>
      <c r="F232" s="77"/>
      <c r="G232"/>
      <c r="H232"/>
      <c r="I232"/>
      <c r="J232"/>
      <c r="K232"/>
      <c r="L232"/>
      <c r="M232"/>
      <c r="N232"/>
      <c r="O232"/>
      <c r="P232"/>
      <c r="Q232"/>
      <c r="R232"/>
      <c r="S232"/>
      <c r="T232"/>
      <c r="U232"/>
    </row>
    <row r="233" spans="1:21" s="49" customFormat="1" x14ac:dyDescent="0.25">
      <c r="A233" s="65"/>
      <c r="B233" s="68"/>
      <c r="C233" s="68"/>
      <c r="D233" s="43" t="s">
        <v>21</v>
      </c>
      <c r="E233" s="20" t="s">
        <v>22</v>
      </c>
      <c r="F233" s="21" t="s">
        <v>23</v>
      </c>
      <c r="G233"/>
      <c r="H233"/>
      <c r="I233"/>
      <c r="J233"/>
      <c r="K233"/>
      <c r="L233"/>
      <c r="M233"/>
      <c r="N233"/>
      <c r="O233"/>
      <c r="P233"/>
      <c r="Q233"/>
      <c r="R233"/>
      <c r="S233"/>
      <c r="T233"/>
      <c r="U233"/>
    </row>
    <row r="234" spans="1:21" s="49" customFormat="1" x14ac:dyDescent="0.25">
      <c r="A234" s="65"/>
      <c r="B234" s="68"/>
      <c r="C234" s="68"/>
      <c r="D234" s="43" t="s">
        <v>24</v>
      </c>
      <c r="E234" s="20" t="s">
        <v>25</v>
      </c>
      <c r="F234" s="21" t="s">
        <v>23</v>
      </c>
      <c r="G234"/>
      <c r="H234"/>
      <c r="I234"/>
      <c r="J234"/>
      <c r="K234"/>
      <c r="L234"/>
      <c r="M234"/>
      <c r="N234"/>
      <c r="O234"/>
      <c r="P234"/>
      <c r="Q234"/>
      <c r="R234"/>
      <c r="S234"/>
      <c r="T234"/>
      <c r="U234"/>
    </row>
    <row r="235" spans="1:21" s="49" customFormat="1" ht="15.75" x14ac:dyDescent="0.25">
      <c r="A235" s="65"/>
      <c r="B235" s="68"/>
      <c r="C235" s="68"/>
      <c r="D235" s="43" t="s">
        <v>26</v>
      </c>
      <c r="E235" s="20" t="s">
        <v>27</v>
      </c>
      <c r="F235" s="21" t="s">
        <v>23</v>
      </c>
      <c r="G235"/>
      <c r="H235"/>
      <c r="I235"/>
      <c r="J235"/>
      <c r="K235"/>
      <c r="L235"/>
      <c r="M235"/>
      <c r="N235"/>
      <c r="O235"/>
      <c r="P235"/>
      <c r="Q235"/>
      <c r="R235"/>
      <c r="S235"/>
      <c r="T235"/>
      <c r="U235"/>
    </row>
    <row r="236" spans="1:21" s="49" customFormat="1" ht="37.5" customHeight="1" x14ac:dyDescent="0.25">
      <c r="A236" s="65"/>
      <c r="B236" s="68"/>
      <c r="C236" s="68"/>
      <c r="D236" s="78" t="s">
        <v>28</v>
      </c>
      <c r="E236" s="79"/>
      <c r="F236" s="80"/>
      <c r="G236"/>
      <c r="H236"/>
      <c r="I236"/>
      <c r="J236"/>
      <c r="K236"/>
      <c r="L236"/>
      <c r="M236"/>
      <c r="N236"/>
      <c r="O236"/>
      <c r="P236"/>
      <c r="Q236"/>
      <c r="R236"/>
      <c r="S236"/>
      <c r="T236"/>
      <c r="U236"/>
    </row>
    <row r="237" spans="1:21" s="49" customFormat="1" x14ac:dyDescent="0.25">
      <c r="A237" s="65"/>
      <c r="B237" s="68"/>
      <c r="C237" s="68"/>
      <c r="D237" s="25" t="s">
        <v>29</v>
      </c>
      <c r="E237" s="23" t="s">
        <v>30</v>
      </c>
      <c r="F237" s="24" t="s">
        <v>23</v>
      </c>
      <c r="G237"/>
      <c r="H237"/>
      <c r="I237"/>
      <c r="J237"/>
      <c r="K237"/>
      <c r="L237"/>
      <c r="M237"/>
      <c r="N237"/>
      <c r="O237"/>
      <c r="P237"/>
      <c r="Q237"/>
      <c r="R237"/>
      <c r="S237"/>
      <c r="T237"/>
      <c r="U237"/>
    </row>
    <row r="238" spans="1:21" s="49" customFormat="1" x14ac:dyDescent="0.25">
      <c r="A238" s="65"/>
      <c r="B238" s="68"/>
      <c r="C238" s="68"/>
      <c r="D238" s="25" t="s">
        <v>31</v>
      </c>
      <c r="E238" s="23" t="s">
        <v>30</v>
      </c>
      <c r="F238" s="24" t="s">
        <v>23</v>
      </c>
      <c r="G238"/>
      <c r="H238"/>
      <c r="I238"/>
      <c r="J238"/>
      <c r="K238"/>
      <c r="L238"/>
      <c r="M238"/>
      <c r="N238"/>
      <c r="O238"/>
      <c r="P238"/>
      <c r="Q238"/>
      <c r="R238"/>
      <c r="S238"/>
      <c r="T238"/>
      <c r="U238"/>
    </row>
    <row r="239" spans="1:21" s="49" customFormat="1" x14ac:dyDescent="0.25">
      <c r="A239" s="65"/>
      <c r="B239" s="68"/>
      <c r="C239" s="68"/>
      <c r="D239" s="25" t="s">
        <v>68</v>
      </c>
      <c r="E239" s="6" t="s">
        <v>69</v>
      </c>
      <c r="F239" s="24" t="s">
        <v>23</v>
      </c>
      <c r="G239"/>
      <c r="H239"/>
      <c r="I239"/>
      <c r="J239"/>
      <c r="K239"/>
      <c r="L239"/>
      <c r="M239"/>
      <c r="N239"/>
      <c r="O239"/>
      <c r="P239"/>
      <c r="Q239"/>
      <c r="R239"/>
      <c r="S239"/>
      <c r="T239"/>
      <c r="U239"/>
    </row>
    <row r="240" spans="1:21" s="49" customFormat="1" x14ac:dyDescent="0.25">
      <c r="A240" s="65"/>
      <c r="B240" s="68"/>
      <c r="C240" s="68"/>
      <c r="D240" s="25" t="s">
        <v>33</v>
      </c>
      <c r="E240" s="23" t="s">
        <v>30</v>
      </c>
      <c r="F240" s="24" t="s">
        <v>23</v>
      </c>
      <c r="G240"/>
      <c r="H240"/>
      <c r="I240"/>
      <c r="J240"/>
      <c r="K240"/>
      <c r="L240"/>
      <c r="M240"/>
      <c r="N240"/>
      <c r="O240"/>
      <c r="P240"/>
      <c r="Q240"/>
      <c r="R240"/>
      <c r="S240"/>
      <c r="T240"/>
      <c r="U240"/>
    </row>
    <row r="241" spans="1:21" s="49" customFormat="1" ht="39" x14ac:dyDescent="0.25">
      <c r="A241" s="65"/>
      <c r="B241" s="68"/>
      <c r="C241" s="68"/>
      <c r="D241" s="28" t="s">
        <v>34</v>
      </c>
      <c r="E241" s="23" t="s">
        <v>30</v>
      </c>
      <c r="F241" s="24" t="s">
        <v>23</v>
      </c>
      <c r="G241"/>
      <c r="H241"/>
      <c r="I241"/>
      <c r="J241"/>
      <c r="K241"/>
      <c r="L241"/>
      <c r="M241"/>
      <c r="N241"/>
      <c r="O241"/>
      <c r="P241"/>
      <c r="Q241"/>
      <c r="R241"/>
      <c r="S241"/>
      <c r="T241"/>
      <c r="U241"/>
    </row>
    <row r="242" spans="1:21" s="49" customFormat="1" x14ac:dyDescent="0.25">
      <c r="A242" s="65"/>
      <c r="B242" s="68"/>
      <c r="C242" s="68"/>
      <c r="D242" s="25" t="s">
        <v>35</v>
      </c>
      <c r="E242" s="23" t="s">
        <v>30</v>
      </c>
      <c r="F242" s="24" t="s">
        <v>23</v>
      </c>
      <c r="G242"/>
      <c r="H242"/>
      <c r="I242"/>
      <c r="J242"/>
      <c r="K242"/>
      <c r="L242"/>
      <c r="M242"/>
      <c r="N242"/>
      <c r="O242"/>
      <c r="P242"/>
      <c r="Q242"/>
      <c r="R242"/>
      <c r="S242"/>
      <c r="T242"/>
      <c r="U242"/>
    </row>
    <row r="243" spans="1:21" s="49" customFormat="1" x14ac:dyDescent="0.25">
      <c r="A243" s="65"/>
      <c r="B243" s="68"/>
      <c r="C243" s="68"/>
      <c r="D243" s="25" t="s">
        <v>36</v>
      </c>
      <c r="E243" s="23" t="s">
        <v>30</v>
      </c>
      <c r="F243" s="24" t="s">
        <v>23</v>
      </c>
      <c r="G243"/>
      <c r="H243"/>
      <c r="I243"/>
      <c r="J243"/>
      <c r="K243"/>
      <c r="L243"/>
      <c r="M243"/>
      <c r="N243"/>
      <c r="O243"/>
      <c r="P243"/>
      <c r="Q243"/>
      <c r="R243"/>
      <c r="S243"/>
      <c r="T243"/>
      <c r="U243"/>
    </row>
    <row r="244" spans="1:21" s="49" customFormat="1" ht="26.25" x14ac:dyDescent="0.25">
      <c r="A244" s="65"/>
      <c r="B244" s="68"/>
      <c r="C244" s="68"/>
      <c r="D244" s="28" t="s">
        <v>38</v>
      </c>
      <c r="E244" s="23" t="s">
        <v>30</v>
      </c>
      <c r="F244" s="24" t="s">
        <v>23</v>
      </c>
      <c r="G244"/>
      <c r="H244"/>
      <c r="I244"/>
      <c r="J244"/>
      <c r="K244"/>
      <c r="L244"/>
      <c r="M244"/>
      <c r="N244"/>
      <c r="O244"/>
      <c r="P244"/>
      <c r="Q244"/>
      <c r="R244"/>
      <c r="S244"/>
      <c r="T244"/>
      <c r="U244"/>
    </row>
    <row r="245" spans="1:21" s="49" customFormat="1" ht="26.25" customHeight="1" x14ac:dyDescent="0.25">
      <c r="A245" s="65"/>
      <c r="B245" s="68"/>
      <c r="C245" s="68"/>
      <c r="D245" s="78" t="s">
        <v>39</v>
      </c>
      <c r="E245" s="79"/>
      <c r="F245" s="80"/>
      <c r="G245"/>
      <c r="H245"/>
      <c r="I245"/>
      <c r="J245"/>
      <c r="K245"/>
      <c r="L245"/>
      <c r="M245"/>
      <c r="N245"/>
      <c r="O245"/>
      <c r="P245"/>
      <c r="Q245"/>
      <c r="R245"/>
      <c r="S245"/>
      <c r="T245"/>
      <c r="U245"/>
    </row>
    <row r="246" spans="1:21" s="49" customFormat="1" x14ac:dyDescent="0.25">
      <c r="A246" s="65"/>
      <c r="B246" s="68"/>
      <c r="C246" s="68"/>
      <c r="D246" s="6" t="s">
        <v>40</v>
      </c>
      <c r="E246" s="45" t="s">
        <v>41</v>
      </c>
      <c r="F246" s="7" t="s">
        <v>23</v>
      </c>
      <c r="G246"/>
      <c r="H246"/>
      <c r="I246"/>
      <c r="J246"/>
      <c r="K246"/>
      <c r="L246"/>
      <c r="M246"/>
      <c r="N246"/>
      <c r="O246"/>
      <c r="P246"/>
      <c r="Q246"/>
      <c r="R246"/>
      <c r="S246"/>
      <c r="T246"/>
      <c r="U246"/>
    </row>
    <row r="247" spans="1:21" s="49" customFormat="1" x14ac:dyDescent="0.25">
      <c r="A247" s="65"/>
      <c r="B247" s="68"/>
      <c r="C247" s="68"/>
      <c r="D247" s="75" t="s">
        <v>42</v>
      </c>
      <c r="E247" s="76"/>
      <c r="F247" s="77"/>
      <c r="G247"/>
      <c r="H247"/>
      <c r="I247"/>
      <c r="J247"/>
      <c r="K247"/>
      <c r="L247"/>
      <c r="M247"/>
      <c r="N247"/>
      <c r="O247"/>
      <c r="P247"/>
      <c r="Q247"/>
      <c r="R247"/>
      <c r="S247"/>
      <c r="T247"/>
      <c r="U247"/>
    </row>
    <row r="248" spans="1:21" s="49" customFormat="1" x14ac:dyDescent="0.25">
      <c r="A248" s="65"/>
      <c r="B248" s="68"/>
      <c r="C248" s="68"/>
      <c r="D248" s="46" t="s">
        <v>43</v>
      </c>
      <c r="E248" s="32" t="s">
        <v>44</v>
      </c>
      <c r="F248" s="7" t="s">
        <v>23</v>
      </c>
      <c r="G248"/>
      <c r="H248"/>
      <c r="I248"/>
      <c r="J248"/>
      <c r="K248"/>
      <c r="L248"/>
      <c r="M248"/>
      <c r="N248"/>
      <c r="O248"/>
      <c r="P248"/>
      <c r="Q248"/>
      <c r="R248"/>
      <c r="S248"/>
      <c r="T248"/>
      <c r="U248"/>
    </row>
    <row r="249" spans="1:21" s="49" customFormat="1" ht="26.25" customHeight="1" x14ac:dyDescent="0.25">
      <c r="A249" s="65"/>
      <c r="B249" s="68"/>
      <c r="C249" s="68"/>
      <c r="D249" s="75" t="s">
        <v>45</v>
      </c>
      <c r="E249" s="76"/>
      <c r="F249" s="77"/>
      <c r="G249"/>
      <c r="H249"/>
      <c r="I249"/>
      <c r="J249"/>
      <c r="K249"/>
      <c r="L249"/>
      <c r="M249"/>
      <c r="N249"/>
      <c r="O249"/>
      <c r="P249"/>
      <c r="Q249"/>
      <c r="R249"/>
    </row>
    <row r="250" spans="1:21" s="49" customFormat="1" ht="26.25" x14ac:dyDescent="0.25">
      <c r="A250" s="65"/>
      <c r="B250" s="68"/>
      <c r="C250" s="68"/>
      <c r="D250" s="47" t="s">
        <v>46</v>
      </c>
      <c r="E250" s="23" t="s">
        <v>15</v>
      </c>
      <c r="F250" s="7" t="s">
        <v>23</v>
      </c>
      <c r="G250"/>
      <c r="H250"/>
      <c r="I250"/>
      <c r="J250"/>
      <c r="K250"/>
      <c r="L250"/>
      <c r="M250"/>
      <c r="N250"/>
      <c r="O250"/>
      <c r="P250"/>
      <c r="Q250"/>
      <c r="R250"/>
    </row>
    <row r="251" spans="1:21" s="49" customFormat="1" x14ac:dyDescent="0.25">
      <c r="A251" s="65"/>
      <c r="B251" s="68"/>
      <c r="C251" s="68"/>
      <c r="D251" s="41" t="s">
        <v>16</v>
      </c>
      <c r="E251" s="15" t="s">
        <v>17</v>
      </c>
      <c r="F251" s="18" t="s">
        <v>23</v>
      </c>
      <c r="G251"/>
      <c r="H251"/>
      <c r="I251"/>
      <c r="J251"/>
      <c r="K251"/>
      <c r="L251"/>
      <c r="M251"/>
      <c r="N251"/>
      <c r="O251"/>
      <c r="P251"/>
      <c r="Q251"/>
      <c r="R251"/>
    </row>
    <row r="252" spans="1:21" s="49" customFormat="1" x14ac:dyDescent="0.25">
      <c r="A252" s="65"/>
      <c r="B252" s="68"/>
      <c r="C252" s="68"/>
      <c r="D252" s="42" t="s">
        <v>18</v>
      </c>
      <c r="E252" s="15" t="s">
        <v>17</v>
      </c>
      <c r="F252" s="18" t="s">
        <v>23</v>
      </c>
      <c r="G252"/>
      <c r="H252"/>
      <c r="I252"/>
      <c r="J252"/>
      <c r="K252"/>
      <c r="L252"/>
      <c r="M252"/>
      <c r="N252"/>
      <c r="O252"/>
      <c r="P252"/>
      <c r="Q252"/>
      <c r="R252"/>
    </row>
    <row r="253" spans="1:21" s="49" customFormat="1" x14ac:dyDescent="0.25">
      <c r="A253" s="65"/>
      <c r="B253" s="68"/>
      <c r="C253" s="68"/>
      <c r="D253" s="75" t="s">
        <v>47</v>
      </c>
      <c r="E253" s="76"/>
      <c r="F253" s="77"/>
      <c r="G253"/>
      <c r="H253"/>
      <c r="I253"/>
      <c r="J253"/>
      <c r="K253"/>
      <c r="L253"/>
      <c r="M253"/>
      <c r="N253"/>
      <c r="O253"/>
      <c r="P253"/>
      <c r="Q253"/>
      <c r="R253"/>
    </row>
    <row r="254" spans="1:21" s="49" customFormat="1" x14ac:dyDescent="0.25">
      <c r="A254" s="65"/>
      <c r="B254" s="68"/>
      <c r="C254" s="68"/>
      <c r="D254" s="48" t="s">
        <v>48</v>
      </c>
      <c r="E254" s="37" t="s">
        <v>17</v>
      </c>
      <c r="F254" s="38" t="s">
        <v>23</v>
      </c>
      <c r="G254"/>
      <c r="H254"/>
      <c r="I254"/>
      <c r="J254"/>
      <c r="K254"/>
      <c r="L254"/>
      <c r="M254"/>
      <c r="N254"/>
      <c r="O254"/>
      <c r="P254"/>
      <c r="Q254"/>
      <c r="R254"/>
    </row>
    <row r="255" spans="1:21" s="49" customFormat="1" ht="26.25" x14ac:dyDescent="0.25">
      <c r="A255" s="65"/>
      <c r="B255" s="68"/>
      <c r="C255" s="68"/>
      <c r="D255" s="48" t="s">
        <v>83</v>
      </c>
      <c r="E255" s="37" t="s">
        <v>17</v>
      </c>
      <c r="F255" s="38" t="s">
        <v>23</v>
      </c>
      <c r="G255"/>
      <c r="H255"/>
      <c r="I255"/>
      <c r="J255"/>
      <c r="K255"/>
      <c r="L255"/>
      <c r="M255"/>
      <c r="N255"/>
      <c r="O255"/>
      <c r="P255"/>
      <c r="Q255"/>
      <c r="R255"/>
    </row>
    <row r="256" spans="1:21" s="49" customFormat="1" ht="26.25" x14ac:dyDescent="0.25">
      <c r="A256" s="65"/>
      <c r="B256" s="68"/>
      <c r="C256" s="68"/>
      <c r="D256" s="48" t="s">
        <v>70</v>
      </c>
      <c r="E256" s="37" t="s">
        <v>17</v>
      </c>
      <c r="F256" s="38" t="s">
        <v>23</v>
      </c>
      <c r="G256"/>
      <c r="H256"/>
      <c r="I256"/>
      <c r="J256"/>
      <c r="K256"/>
      <c r="L256"/>
      <c r="M256"/>
      <c r="N256"/>
      <c r="O256"/>
      <c r="P256"/>
      <c r="Q256"/>
      <c r="R256"/>
    </row>
    <row r="257" spans="1:18" s="49" customFormat="1" ht="39" x14ac:dyDescent="0.25">
      <c r="A257" s="65"/>
      <c r="B257" s="68"/>
      <c r="C257" s="68"/>
      <c r="D257" s="48" t="s">
        <v>61</v>
      </c>
      <c r="E257" s="37" t="s">
        <v>17</v>
      </c>
      <c r="F257" s="38" t="s">
        <v>23</v>
      </c>
      <c r="G257"/>
      <c r="H257"/>
      <c r="I257"/>
      <c r="J257"/>
      <c r="K257"/>
      <c r="L257"/>
      <c r="M257"/>
      <c r="N257"/>
      <c r="O257"/>
      <c r="P257"/>
      <c r="Q257"/>
      <c r="R257"/>
    </row>
    <row r="258" spans="1:18" s="49" customFormat="1" x14ac:dyDescent="0.25">
      <c r="A258" s="65"/>
      <c r="B258" s="68"/>
      <c r="C258" s="68"/>
      <c r="D258" s="48" t="s">
        <v>52</v>
      </c>
      <c r="E258" s="37" t="s">
        <v>53</v>
      </c>
      <c r="F258" s="38" t="s">
        <v>23</v>
      </c>
      <c r="G258"/>
      <c r="H258"/>
      <c r="I258"/>
      <c r="J258"/>
      <c r="K258"/>
      <c r="L258"/>
      <c r="M258"/>
      <c r="N258"/>
      <c r="O258"/>
      <c r="P258"/>
      <c r="Q258"/>
      <c r="R258"/>
    </row>
    <row r="259" spans="1:18" s="49" customFormat="1" ht="26.25" x14ac:dyDescent="0.25">
      <c r="A259" s="65"/>
      <c r="B259" s="68"/>
      <c r="C259" s="68"/>
      <c r="D259" s="48" t="s">
        <v>54</v>
      </c>
      <c r="E259" s="39" t="s">
        <v>17</v>
      </c>
      <c r="F259" s="38" t="s">
        <v>23</v>
      </c>
      <c r="G259"/>
      <c r="H259"/>
      <c r="I259"/>
      <c r="J259"/>
      <c r="K259"/>
      <c r="L259"/>
      <c r="M259"/>
      <c r="N259"/>
      <c r="O259"/>
      <c r="P259"/>
      <c r="Q259"/>
      <c r="R259"/>
    </row>
    <row r="260" spans="1:18" s="49" customFormat="1" x14ac:dyDescent="0.25">
      <c r="A260" s="66"/>
      <c r="B260" s="69"/>
      <c r="C260" s="69"/>
      <c r="D260" s="48" t="s">
        <v>35</v>
      </c>
      <c r="E260" s="39" t="s">
        <v>17</v>
      </c>
      <c r="F260" s="38" t="s">
        <v>23</v>
      </c>
      <c r="G260"/>
      <c r="H260"/>
      <c r="I260"/>
      <c r="J260"/>
      <c r="K260"/>
      <c r="L260"/>
      <c r="M260"/>
      <c r="N260"/>
      <c r="O260"/>
      <c r="P260"/>
      <c r="Q260"/>
      <c r="R260"/>
    </row>
    <row r="261" spans="1:18" s="49" customFormat="1" ht="21.75" customHeight="1" x14ac:dyDescent="0.25">
      <c r="A261" s="64" t="s">
        <v>75</v>
      </c>
      <c r="B261" s="67" t="s">
        <v>76</v>
      </c>
      <c r="C261" s="67" t="s">
        <v>11</v>
      </c>
      <c r="D261" s="75" t="s">
        <v>12</v>
      </c>
      <c r="E261" s="76"/>
      <c r="F261" s="77"/>
      <c r="G261"/>
      <c r="H261"/>
      <c r="I261"/>
      <c r="J261"/>
      <c r="K261"/>
      <c r="L261"/>
      <c r="M261"/>
      <c r="N261"/>
      <c r="O261"/>
      <c r="P261"/>
      <c r="Q261"/>
      <c r="R261"/>
    </row>
    <row r="262" spans="1:18" s="49" customFormat="1" x14ac:dyDescent="0.25">
      <c r="A262" s="65"/>
      <c r="B262" s="68"/>
      <c r="C262" s="68"/>
      <c r="D262" s="75" t="s">
        <v>13</v>
      </c>
      <c r="E262" s="76"/>
      <c r="F262" s="77"/>
      <c r="G262"/>
      <c r="H262"/>
      <c r="I262"/>
      <c r="J262"/>
      <c r="K262"/>
      <c r="L262"/>
      <c r="M262"/>
      <c r="N262"/>
      <c r="O262"/>
      <c r="P262"/>
      <c r="Q262"/>
      <c r="R262"/>
    </row>
    <row r="263" spans="1:18" s="49" customFormat="1" x14ac:dyDescent="0.25">
      <c r="A263" s="65"/>
      <c r="B263" s="68"/>
      <c r="C263" s="68"/>
      <c r="D263" s="40" t="s">
        <v>74</v>
      </c>
      <c r="E263" s="39" t="s">
        <v>15</v>
      </c>
      <c r="F263" s="16" t="s">
        <v>23</v>
      </c>
      <c r="G263"/>
      <c r="H263"/>
      <c r="I263"/>
      <c r="J263"/>
      <c r="K263"/>
      <c r="L263"/>
      <c r="M263"/>
      <c r="N263"/>
      <c r="O263"/>
      <c r="P263"/>
      <c r="Q263"/>
      <c r="R263"/>
    </row>
    <row r="264" spans="1:18" s="49" customFormat="1" x14ac:dyDescent="0.25">
      <c r="A264" s="65"/>
      <c r="B264" s="68"/>
      <c r="C264" s="68"/>
      <c r="D264" s="41" t="s">
        <v>16</v>
      </c>
      <c r="E264" s="15" t="s">
        <v>17</v>
      </c>
      <c r="F264" s="16" t="s">
        <v>23</v>
      </c>
      <c r="G264"/>
      <c r="H264"/>
      <c r="I264"/>
      <c r="J264"/>
      <c r="K264"/>
      <c r="L264"/>
      <c r="M264"/>
      <c r="N264"/>
      <c r="O264"/>
      <c r="P264"/>
      <c r="Q264"/>
      <c r="R264"/>
    </row>
    <row r="265" spans="1:18" s="49" customFormat="1" x14ac:dyDescent="0.25">
      <c r="A265" s="65"/>
      <c r="B265" s="68"/>
      <c r="C265" s="68"/>
      <c r="D265" s="42" t="s">
        <v>18</v>
      </c>
      <c r="E265" s="15" t="s">
        <v>17</v>
      </c>
      <c r="F265" s="18" t="s">
        <v>23</v>
      </c>
      <c r="G265"/>
      <c r="H265"/>
      <c r="I265"/>
      <c r="J265"/>
      <c r="K265"/>
      <c r="L265"/>
      <c r="M265"/>
      <c r="N265"/>
      <c r="O265"/>
      <c r="P265"/>
      <c r="Q265"/>
      <c r="R265"/>
    </row>
    <row r="266" spans="1:18" s="49" customFormat="1" x14ac:dyDescent="0.25">
      <c r="A266" s="65"/>
      <c r="B266" s="68"/>
      <c r="C266" s="68"/>
      <c r="D266" s="75" t="s">
        <v>19</v>
      </c>
      <c r="E266" s="76"/>
      <c r="F266" s="77"/>
      <c r="G266"/>
      <c r="H266"/>
      <c r="I266"/>
      <c r="J266"/>
      <c r="K266"/>
      <c r="L266"/>
      <c r="M266"/>
      <c r="N266"/>
      <c r="O266"/>
      <c r="P266"/>
      <c r="Q266"/>
      <c r="R266"/>
    </row>
    <row r="267" spans="1:18" s="49" customFormat="1" x14ac:dyDescent="0.25">
      <c r="A267" s="65"/>
      <c r="B267" s="68"/>
      <c r="C267" s="68"/>
      <c r="D267" s="75" t="s">
        <v>20</v>
      </c>
      <c r="E267" s="76"/>
      <c r="F267" s="77"/>
      <c r="G267"/>
      <c r="H267"/>
      <c r="I267"/>
      <c r="J267"/>
      <c r="K267"/>
      <c r="L267"/>
      <c r="M267"/>
      <c r="N267"/>
      <c r="O267"/>
      <c r="P267"/>
      <c r="Q267"/>
      <c r="R267"/>
    </row>
    <row r="268" spans="1:18" s="49" customFormat="1" x14ac:dyDescent="0.25">
      <c r="A268" s="65"/>
      <c r="B268" s="68"/>
      <c r="C268" s="68"/>
      <c r="D268" s="43" t="s">
        <v>21</v>
      </c>
      <c r="E268" s="20" t="s">
        <v>22</v>
      </c>
      <c r="F268" s="21" t="s">
        <v>23</v>
      </c>
      <c r="G268"/>
      <c r="H268"/>
      <c r="I268"/>
      <c r="J268"/>
      <c r="K268"/>
      <c r="L268"/>
      <c r="M268"/>
      <c r="N268"/>
      <c r="O268"/>
      <c r="P268"/>
      <c r="Q268"/>
      <c r="R268"/>
    </row>
    <row r="269" spans="1:18" s="49" customFormat="1" x14ac:dyDescent="0.25">
      <c r="A269" s="65"/>
      <c r="B269" s="68"/>
      <c r="C269" s="68"/>
      <c r="D269" s="43" t="s">
        <v>24</v>
      </c>
      <c r="E269" s="20" t="s">
        <v>25</v>
      </c>
      <c r="F269" s="21" t="s">
        <v>23</v>
      </c>
      <c r="G269"/>
      <c r="H269"/>
      <c r="I269"/>
      <c r="J269"/>
      <c r="K269"/>
      <c r="L269"/>
      <c r="M269"/>
      <c r="N269"/>
      <c r="O269"/>
      <c r="P269"/>
      <c r="Q269"/>
      <c r="R269"/>
    </row>
    <row r="270" spans="1:18" s="49" customFormat="1" ht="15.75" x14ac:dyDescent="0.25">
      <c r="A270" s="65"/>
      <c r="B270" s="68"/>
      <c r="C270" s="68"/>
      <c r="D270" s="43" t="s">
        <v>26</v>
      </c>
      <c r="E270" s="20" t="s">
        <v>27</v>
      </c>
      <c r="F270" s="21" t="s">
        <v>23</v>
      </c>
      <c r="G270"/>
      <c r="H270"/>
      <c r="I270"/>
      <c r="J270"/>
      <c r="K270"/>
      <c r="L270"/>
      <c r="M270"/>
      <c r="N270"/>
      <c r="O270"/>
      <c r="P270"/>
      <c r="Q270"/>
      <c r="R270"/>
    </row>
    <row r="271" spans="1:18" s="49" customFormat="1" ht="30.75" customHeight="1" x14ac:dyDescent="0.25">
      <c r="A271" s="65"/>
      <c r="B271" s="68"/>
      <c r="C271" s="68"/>
      <c r="D271" s="75" t="s">
        <v>28</v>
      </c>
      <c r="E271" s="76"/>
      <c r="F271" s="77"/>
      <c r="G271"/>
      <c r="H271"/>
      <c r="I271"/>
      <c r="J271"/>
      <c r="K271"/>
      <c r="L271"/>
      <c r="M271"/>
      <c r="N271"/>
      <c r="O271"/>
      <c r="P271"/>
      <c r="Q271"/>
      <c r="R271"/>
    </row>
    <row r="272" spans="1:18" s="49" customFormat="1" x14ac:dyDescent="0.25">
      <c r="A272" s="65"/>
      <c r="B272" s="68"/>
      <c r="C272" s="68"/>
      <c r="D272" s="25" t="s">
        <v>29</v>
      </c>
      <c r="E272" s="23" t="s">
        <v>30</v>
      </c>
      <c r="F272" s="24" t="s">
        <v>23</v>
      </c>
      <c r="G272"/>
      <c r="H272"/>
      <c r="I272"/>
      <c r="J272"/>
      <c r="K272"/>
      <c r="L272"/>
      <c r="M272"/>
      <c r="N272"/>
      <c r="O272"/>
      <c r="P272"/>
      <c r="Q272"/>
      <c r="R272"/>
    </row>
    <row r="273" spans="1:18" s="49" customFormat="1" x14ac:dyDescent="0.25">
      <c r="A273" s="65"/>
      <c r="B273" s="68"/>
      <c r="C273" s="68"/>
      <c r="D273" s="25" t="s">
        <v>31</v>
      </c>
      <c r="E273" s="23" t="s">
        <v>30</v>
      </c>
      <c r="F273" s="53" t="s">
        <v>23</v>
      </c>
      <c r="G273"/>
      <c r="H273"/>
      <c r="I273"/>
      <c r="J273"/>
      <c r="K273"/>
      <c r="L273"/>
      <c r="M273"/>
      <c r="N273"/>
      <c r="O273"/>
      <c r="P273"/>
      <c r="Q273"/>
      <c r="R273"/>
    </row>
    <row r="274" spans="1:18" s="49" customFormat="1" x14ac:dyDescent="0.25">
      <c r="A274" s="65"/>
      <c r="B274" s="68"/>
      <c r="C274" s="68"/>
      <c r="D274" s="25" t="s">
        <v>68</v>
      </c>
      <c r="E274" s="6" t="s">
        <v>69</v>
      </c>
      <c r="F274" s="24" t="s">
        <v>23</v>
      </c>
      <c r="G274"/>
      <c r="H274"/>
      <c r="I274"/>
      <c r="J274"/>
      <c r="K274"/>
      <c r="L274"/>
      <c r="M274"/>
      <c r="N274"/>
      <c r="O274"/>
      <c r="P274"/>
      <c r="Q274"/>
      <c r="R274"/>
    </row>
    <row r="275" spans="1:18" s="49" customFormat="1" x14ac:dyDescent="0.25">
      <c r="A275" s="65"/>
      <c r="B275" s="68"/>
      <c r="C275" s="68"/>
      <c r="D275" s="25" t="s">
        <v>33</v>
      </c>
      <c r="E275" s="23" t="s">
        <v>30</v>
      </c>
      <c r="F275" s="24" t="s">
        <v>23</v>
      </c>
      <c r="G275"/>
      <c r="H275"/>
      <c r="I275"/>
      <c r="J275"/>
      <c r="K275"/>
      <c r="L275"/>
      <c r="M275"/>
      <c r="N275"/>
      <c r="O275"/>
      <c r="P275"/>
      <c r="Q275"/>
      <c r="R275"/>
    </row>
    <row r="276" spans="1:18" s="49" customFormat="1" ht="39" x14ac:dyDescent="0.25">
      <c r="A276" s="65"/>
      <c r="B276" s="68"/>
      <c r="C276" s="68"/>
      <c r="D276" s="28" t="s">
        <v>34</v>
      </c>
      <c r="E276" s="23" t="s">
        <v>30</v>
      </c>
      <c r="F276" s="24" t="s">
        <v>23</v>
      </c>
      <c r="G276"/>
      <c r="H276"/>
      <c r="I276"/>
      <c r="J276"/>
      <c r="K276"/>
      <c r="L276"/>
      <c r="M276"/>
      <c r="N276"/>
      <c r="O276"/>
      <c r="P276"/>
      <c r="Q276"/>
      <c r="R276"/>
    </row>
    <row r="277" spans="1:18" s="49" customFormat="1" x14ac:dyDescent="0.25">
      <c r="A277" s="65"/>
      <c r="B277" s="68"/>
      <c r="C277" s="68"/>
      <c r="D277" s="25" t="s">
        <v>35</v>
      </c>
      <c r="E277" s="23" t="s">
        <v>30</v>
      </c>
      <c r="F277" s="24" t="s">
        <v>23</v>
      </c>
      <c r="G277"/>
      <c r="H277"/>
      <c r="I277"/>
      <c r="J277"/>
      <c r="K277"/>
      <c r="L277"/>
      <c r="M277"/>
      <c r="N277"/>
      <c r="O277"/>
      <c r="P277"/>
      <c r="Q277"/>
      <c r="R277"/>
    </row>
    <row r="278" spans="1:18" s="49" customFormat="1" x14ac:dyDescent="0.25">
      <c r="A278" s="65"/>
      <c r="B278" s="68"/>
      <c r="C278" s="68"/>
      <c r="D278" s="25" t="s">
        <v>36</v>
      </c>
      <c r="E278" s="23" t="s">
        <v>30</v>
      </c>
      <c r="F278" s="24" t="s">
        <v>23</v>
      </c>
      <c r="G278"/>
      <c r="H278"/>
      <c r="I278"/>
      <c r="J278"/>
      <c r="K278"/>
      <c r="L278"/>
      <c r="M278"/>
      <c r="N278"/>
      <c r="O278"/>
      <c r="P278"/>
      <c r="Q278"/>
      <c r="R278"/>
    </row>
    <row r="279" spans="1:18" s="49" customFormat="1" ht="26.25" x14ac:dyDescent="0.25">
      <c r="A279" s="65"/>
      <c r="B279" s="68"/>
      <c r="C279" s="68"/>
      <c r="D279" s="28" t="s">
        <v>38</v>
      </c>
      <c r="E279" s="23" t="s">
        <v>30</v>
      </c>
      <c r="F279" s="24" t="s">
        <v>23</v>
      </c>
      <c r="G279"/>
      <c r="H279"/>
      <c r="I279"/>
      <c r="J279"/>
      <c r="K279"/>
      <c r="L279"/>
      <c r="M279"/>
      <c r="N279"/>
      <c r="O279"/>
      <c r="P279"/>
      <c r="Q279"/>
      <c r="R279"/>
    </row>
    <row r="280" spans="1:18" s="49" customFormat="1" ht="29.25" customHeight="1" x14ac:dyDescent="0.25">
      <c r="A280" s="65"/>
      <c r="B280" s="68"/>
      <c r="C280" s="68"/>
      <c r="D280" s="78" t="s">
        <v>39</v>
      </c>
      <c r="E280" s="79"/>
      <c r="F280" s="80"/>
      <c r="G280"/>
      <c r="H280"/>
      <c r="I280"/>
      <c r="J280"/>
      <c r="K280"/>
      <c r="L280"/>
      <c r="M280"/>
      <c r="N280"/>
      <c r="O280"/>
      <c r="P280"/>
      <c r="Q280"/>
      <c r="R280"/>
    </row>
    <row r="281" spans="1:18" s="49" customFormat="1" x14ac:dyDescent="0.25">
      <c r="A281" s="65"/>
      <c r="B281" s="68"/>
      <c r="C281" s="68"/>
      <c r="D281" s="25" t="s">
        <v>40</v>
      </c>
      <c r="E281" s="45" t="s">
        <v>41</v>
      </c>
      <c r="F281" s="7" t="s">
        <v>23</v>
      </c>
      <c r="G281"/>
      <c r="H281"/>
      <c r="I281"/>
      <c r="J281"/>
      <c r="K281"/>
      <c r="L281"/>
      <c r="M281"/>
      <c r="N281"/>
      <c r="O281"/>
      <c r="P281"/>
      <c r="Q281"/>
      <c r="R281"/>
    </row>
    <row r="282" spans="1:18" s="49" customFormat="1" x14ac:dyDescent="0.25">
      <c r="A282" s="65"/>
      <c r="B282" s="68"/>
      <c r="C282" s="68"/>
      <c r="D282" s="75" t="s">
        <v>42</v>
      </c>
      <c r="E282" s="76"/>
      <c r="F282" s="77"/>
      <c r="G282"/>
      <c r="H282"/>
      <c r="I282"/>
      <c r="J282"/>
      <c r="K282"/>
      <c r="L282"/>
      <c r="M282"/>
      <c r="N282"/>
      <c r="O282"/>
      <c r="P282"/>
      <c r="Q282"/>
      <c r="R282"/>
    </row>
    <row r="283" spans="1:18" s="49" customFormat="1" x14ac:dyDescent="0.25">
      <c r="A283" s="65"/>
      <c r="B283" s="68"/>
      <c r="C283" s="68"/>
      <c r="D283" s="46" t="s">
        <v>43</v>
      </c>
      <c r="E283" s="32" t="s">
        <v>44</v>
      </c>
      <c r="F283" s="7" t="s">
        <v>23</v>
      </c>
      <c r="G283"/>
      <c r="H283"/>
      <c r="I283"/>
      <c r="J283"/>
      <c r="K283"/>
      <c r="L283"/>
      <c r="M283"/>
      <c r="N283"/>
      <c r="O283"/>
      <c r="P283"/>
      <c r="Q283"/>
      <c r="R283"/>
    </row>
    <row r="284" spans="1:18" s="49" customFormat="1" ht="28.5" customHeight="1" x14ac:dyDescent="0.25">
      <c r="A284" s="65"/>
      <c r="B284" s="68"/>
      <c r="C284" s="68"/>
      <c r="D284" s="75" t="s">
        <v>45</v>
      </c>
      <c r="E284" s="76"/>
      <c r="F284" s="77"/>
      <c r="G284"/>
      <c r="H284"/>
      <c r="I284"/>
      <c r="J284"/>
      <c r="K284"/>
      <c r="L284"/>
      <c r="M284"/>
      <c r="N284"/>
      <c r="O284"/>
      <c r="P284"/>
      <c r="Q284"/>
      <c r="R284"/>
    </row>
    <row r="285" spans="1:18" s="49" customFormat="1" ht="26.25" x14ac:dyDescent="0.25">
      <c r="A285" s="65"/>
      <c r="B285" s="68"/>
      <c r="C285" s="68"/>
      <c r="D285" s="47" t="s">
        <v>46</v>
      </c>
      <c r="E285" s="23" t="s">
        <v>15</v>
      </c>
      <c r="F285" s="7" t="s">
        <v>23</v>
      </c>
      <c r="G285"/>
      <c r="H285"/>
      <c r="I285"/>
      <c r="J285"/>
      <c r="K285"/>
      <c r="L285"/>
      <c r="M285"/>
      <c r="N285"/>
      <c r="O285"/>
      <c r="P285"/>
      <c r="Q285"/>
      <c r="R285"/>
    </row>
    <row r="286" spans="1:18" s="49" customFormat="1" x14ac:dyDescent="0.25">
      <c r="A286" s="65"/>
      <c r="B286" s="68"/>
      <c r="C286" s="68"/>
      <c r="D286" s="54" t="s">
        <v>77</v>
      </c>
      <c r="E286" s="23" t="s">
        <v>78</v>
      </c>
      <c r="F286" s="7" t="s">
        <v>23</v>
      </c>
      <c r="G286"/>
      <c r="H286"/>
      <c r="I286"/>
      <c r="J286"/>
      <c r="K286"/>
      <c r="L286"/>
      <c r="M286"/>
      <c r="N286"/>
      <c r="O286"/>
      <c r="P286"/>
      <c r="Q286"/>
      <c r="R286"/>
    </row>
    <row r="287" spans="1:18" s="49" customFormat="1" x14ac:dyDescent="0.25">
      <c r="A287" s="65"/>
      <c r="B287" s="68"/>
      <c r="C287" s="68"/>
      <c r="D287" s="41" t="s">
        <v>16</v>
      </c>
      <c r="E287" s="15" t="s">
        <v>17</v>
      </c>
      <c r="F287" s="18" t="s">
        <v>23</v>
      </c>
      <c r="G287"/>
      <c r="H287"/>
      <c r="I287"/>
      <c r="J287"/>
      <c r="K287"/>
      <c r="L287"/>
      <c r="M287"/>
      <c r="N287"/>
      <c r="O287"/>
      <c r="P287"/>
      <c r="Q287"/>
      <c r="R287"/>
    </row>
    <row r="288" spans="1:18" s="49" customFormat="1" x14ac:dyDescent="0.25">
      <c r="A288" s="65"/>
      <c r="B288" s="68"/>
      <c r="C288" s="68"/>
      <c r="D288" s="42" t="s">
        <v>18</v>
      </c>
      <c r="E288" s="15" t="s">
        <v>17</v>
      </c>
      <c r="F288" s="18" t="s">
        <v>23</v>
      </c>
      <c r="G288"/>
      <c r="H288"/>
      <c r="I288"/>
      <c r="J288"/>
      <c r="K288"/>
      <c r="L288"/>
      <c r="M288"/>
      <c r="N288"/>
      <c r="O288"/>
      <c r="P288"/>
      <c r="Q288"/>
      <c r="R288"/>
    </row>
    <row r="289" spans="1:18" s="49" customFormat="1" x14ac:dyDescent="0.25">
      <c r="A289" s="65"/>
      <c r="B289" s="68"/>
      <c r="C289" s="68"/>
      <c r="D289" s="75" t="s">
        <v>47</v>
      </c>
      <c r="E289" s="76"/>
      <c r="F289" s="77"/>
      <c r="G289"/>
      <c r="H289"/>
      <c r="I289"/>
      <c r="J289"/>
      <c r="K289"/>
      <c r="L289"/>
      <c r="M289"/>
      <c r="N289"/>
      <c r="O289"/>
      <c r="P289"/>
      <c r="Q289"/>
      <c r="R289"/>
    </row>
    <row r="290" spans="1:18" s="49" customFormat="1" x14ac:dyDescent="0.25">
      <c r="A290" s="65"/>
      <c r="B290" s="68"/>
      <c r="C290" s="68"/>
      <c r="D290" s="48" t="s">
        <v>48</v>
      </c>
      <c r="E290" s="37" t="s">
        <v>17</v>
      </c>
      <c r="F290" s="38" t="s">
        <v>23</v>
      </c>
      <c r="G290"/>
      <c r="H290"/>
      <c r="I290"/>
      <c r="J290"/>
      <c r="K290"/>
      <c r="L290"/>
      <c r="M290"/>
      <c r="N290"/>
      <c r="O290"/>
      <c r="P290"/>
      <c r="Q290"/>
      <c r="R290"/>
    </row>
    <row r="291" spans="1:18" s="49" customFormat="1" x14ac:dyDescent="0.25">
      <c r="A291" s="65"/>
      <c r="B291" s="68"/>
      <c r="C291" s="68"/>
      <c r="D291" s="48" t="s">
        <v>59</v>
      </c>
      <c r="E291" s="37" t="s">
        <v>17</v>
      </c>
      <c r="F291" s="38" t="s">
        <v>23</v>
      </c>
      <c r="G291"/>
      <c r="H291"/>
      <c r="I291"/>
      <c r="J291"/>
      <c r="K291"/>
      <c r="L291"/>
      <c r="M291"/>
      <c r="N291"/>
      <c r="O291"/>
      <c r="P291"/>
      <c r="Q291"/>
      <c r="R291"/>
    </row>
    <row r="292" spans="1:18" s="49" customFormat="1" x14ac:dyDescent="0.25">
      <c r="A292" s="65"/>
      <c r="B292" s="68"/>
      <c r="C292" s="68"/>
      <c r="D292" s="48" t="s">
        <v>79</v>
      </c>
      <c r="E292" s="37" t="s">
        <v>17</v>
      </c>
      <c r="F292" s="38" t="s">
        <v>23</v>
      </c>
      <c r="G292"/>
      <c r="H292"/>
      <c r="I292"/>
      <c r="J292"/>
      <c r="K292"/>
      <c r="L292"/>
      <c r="M292"/>
      <c r="N292"/>
      <c r="O292"/>
      <c r="P292"/>
      <c r="Q292"/>
      <c r="R292"/>
    </row>
    <row r="293" spans="1:18" s="49" customFormat="1" ht="39" x14ac:dyDescent="0.25">
      <c r="A293" s="65"/>
      <c r="B293" s="68"/>
      <c r="C293" s="68"/>
      <c r="D293" s="48" t="s">
        <v>61</v>
      </c>
      <c r="E293" s="37" t="s">
        <v>17</v>
      </c>
      <c r="F293" s="38" t="s">
        <v>23</v>
      </c>
      <c r="G293"/>
      <c r="H293"/>
      <c r="I293"/>
      <c r="J293"/>
      <c r="K293"/>
      <c r="L293"/>
      <c r="M293"/>
      <c r="N293"/>
      <c r="O293"/>
      <c r="P293"/>
      <c r="Q293"/>
      <c r="R293"/>
    </row>
    <row r="294" spans="1:18" s="49" customFormat="1" x14ac:dyDescent="0.25">
      <c r="A294" s="65"/>
      <c r="B294" s="68"/>
      <c r="C294" s="68"/>
      <c r="D294" s="48" t="s">
        <v>52</v>
      </c>
      <c r="E294" s="37" t="s">
        <v>53</v>
      </c>
      <c r="F294" s="38" t="s">
        <v>23</v>
      </c>
      <c r="G294"/>
      <c r="H294"/>
      <c r="I294"/>
      <c r="J294"/>
      <c r="K294"/>
      <c r="L294"/>
      <c r="M294"/>
      <c r="N294"/>
      <c r="O294"/>
      <c r="P294"/>
      <c r="Q294"/>
      <c r="R294"/>
    </row>
    <row r="295" spans="1:18" s="49" customFormat="1" x14ac:dyDescent="0.25">
      <c r="A295" s="65"/>
      <c r="B295" s="68"/>
      <c r="C295" s="68"/>
      <c r="D295" s="36" t="s">
        <v>80</v>
      </c>
      <c r="E295" s="39" t="s">
        <v>17</v>
      </c>
      <c r="F295" s="38">
        <v>8550.08</v>
      </c>
      <c r="G295"/>
      <c r="H295"/>
      <c r="I295"/>
      <c r="J295"/>
      <c r="K295"/>
      <c r="L295"/>
      <c r="M295"/>
      <c r="N295"/>
      <c r="O295"/>
      <c r="P295"/>
      <c r="Q295"/>
      <c r="R295"/>
    </row>
    <row r="296" spans="1:18" s="49" customFormat="1" x14ac:dyDescent="0.25">
      <c r="A296" s="66"/>
      <c r="B296" s="69"/>
      <c r="C296" s="69"/>
      <c r="D296" s="48" t="s">
        <v>35</v>
      </c>
      <c r="E296" s="39" t="s">
        <v>17</v>
      </c>
      <c r="F296" s="38" t="s">
        <v>23</v>
      </c>
      <c r="G296"/>
      <c r="H296"/>
      <c r="I296"/>
      <c r="J296"/>
      <c r="K296"/>
      <c r="L296"/>
      <c r="M296"/>
      <c r="N296"/>
      <c r="O296"/>
      <c r="P296"/>
      <c r="Q296"/>
      <c r="R296"/>
    </row>
  </sheetData>
  <mergeCells count="100">
    <mergeCell ref="A261:A296"/>
    <mergeCell ref="B261:B296"/>
    <mergeCell ref="C261:C296"/>
    <mergeCell ref="D261:F261"/>
    <mergeCell ref="D262:F262"/>
    <mergeCell ref="D266:F266"/>
    <mergeCell ref="D267:F267"/>
    <mergeCell ref="D271:F271"/>
    <mergeCell ref="D280:F280"/>
    <mergeCell ref="D282:F282"/>
    <mergeCell ref="D284:F284"/>
    <mergeCell ref="D289:F289"/>
    <mergeCell ref="A226:A260"/>
    <mergeCell ref="B226:B260"/>
    <mergeCell ref="C226:C260"/>
    <mergeCell ref="D226:F226"/>
    <mergeCell ref="D227:F227"/>
    <mergeCell ref="D231:F231"/>
    <mergeCell ref="D232:F232"/>
    <mergeCell ref="D236:F236"/>
    <mergeCell ref="D245:F245"/>
    <mergeCell ref="D247:F247"/>
    <mergeCell ref="D249:F249"/>
    <mergeCell ref="D253:F253"/>
    <mergeCell ref="D218:F218"/>
    <mergeCell ref="A190:A225"/>
    <mergeCell ref="B190:B225"/>
    <mergeCell ref="C190:C225"/>
    <mergeCell ref="D190:F190"/>
    <mergeCell ref="D191:F191"/>
    <mergeCell ref="D195:F195"/>
    <mergeCell ref="D196:F196"/>
    <mergeCell ref="D201:F201"/>
    <mergeCell ref="D210:F210"/>
    <mergeCell ref="D212:F212"/>
    <mergeCell ref="D214:F214"/>
    <mergeCell ref="D178:F178"/>
    <mergeCell ref="D182:F182"/>
    <mergeCell ref="A154:A189"/>
    <mergeCell ref="B154:B189"/>
    <mergeCell ref="C154:C189"/>
    <mergeCell ref="D154:F154"/>
    <mergeCell ref="D155:F155"/>
    <mergeCell ref="D159:F159"/>
    <mergeCell ref="D160:F160"/>
    <mergeCell ref="D165:F165"/>
    <mergeCell ref="D174:F174"/>
    <mergeCell ref="D176:F176"/>
    <mergeCell ref="D102:F102"/>
    <mergeCell ref="D104:F104"/>
    <mergeCell ref="D106:F106"/>
    <mergeCell ref="D110:F110"/>
    <mergeCell ref="D124:F124"/>
    <mergeCell ref="A118:A153"/>
    <mergeCell ref="B118:B153"/>
    <mergeCell ref="C118:C153"/>
    <mergeCell ref="D118:F118"/>
    <mergeCell ref="D119:F119"/>
    <mergeCell ref="D123:F123"/>
    <mergeCell ref="D146:F146"/>
    <mergeCell ref="D129:F129"/>
    <mergeCell ref="D138:F138"/>
    <mergeCell ref="D140:F140"/>
    <mergeCell ref="D142:F142"/>
    <mergeCell ref="D70:F70"/>
    <mergeCell ref="D74:F74"/>
    <mergeCell ref="A82:A117"/>
    <mergeCell ref="B82:B117"/>
    <mergeCell ref="C82:C117"/>
    <mergeCell ref="D82:F82"/>
    <mergeCell ref="D83:F83"/>
    <mergeCell ref="D87:F87"/>
    <mergeCell ref="D88:F88"/>
    <mergeCell ref="D93:F93"/>
    <mergeCell ref="A46:A81"/>
    <mergeCell ref="B46:B81"/>
    <mergeCell ref="C46:C81"/>
    <mergeCell ref="D46:F46"/>
    <mergeCell ref="D47:F47"/>
    <mergeCell ref="D51:F51"/>
    <mergeCell ref="D52:F52"/>
    <mergeCell ref="D57:F57"/>
    <mergeCell ref="D66:F66"/>
    <mergeCell ref="D68:F68"/>
    <mergeCell ref="D15:F15"/>
    <mergeCell ref="D19:F19"/>
    <mergeCell ref="D29:F29"/>
    <mergeCell ref="D31:F31"/>
    <mergeCell ref="D33:F33"/>
    <mergeCell ref="D37:F37"/>
    <mergeCell ref="E1:F1"/>
    <mergeCell ref="E2:F2"/>
    <mergeCell ref="A5:F5"/>
    <mergeCell ref="A6:F6"/>
    <mergeCell ref="A9:A45"/>
    <mergeCell ref="B9:B45"/>
    <mergeCell ref="C9:C45"/>
    <mergeCell ref="D9:F9"/>
    <mergeCell ref="D10:F10"/>
    <mergeCell ref="D14:F14"/>
  </mergeCells>
  <pageMargins left="0.14000000000000001" right="0.15748031496062992" top="0.33" bottom="0.35433070866141736" header="0.31496062992125984" footer="0.31496062992125984"/>
  <pageSetup paperSize="9" scale="8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Павловская СОШ</vt:lpstr>
      <vt:lpstr>'Павловская СОШ'!Область_печати</vt:lpstr>
    </vt:vector>
  </TitlesOfParts>
  <Company>diakov.net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2020-03-19T04:27:00Z</cp:lastPrinted>
  <dcterms:created xsi:type="dcterms:W3CDTF">2020-03-18T17:33:14Z</dcterms:created>
  <dcterms:modified xsi:type="dcterms:W3CDTF">2025-03-01T02:40:34Z</dcterms:modified>
</cp:coreProperties>
</file>