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Краснополянская СОШ" sheetId="1" r:id="rId1"/>
  </sheets>
  <definedNames>
    <definedName name="_xlnm.Print_Area" localSheetId="0">'Краснополянская СОШ'!$A$1:$F$260</definedName>
  </definedNames>
  <calcPr calcId="144525"/>
</workbook>
</file>

<file path=xl/calcChain.xml><?xml version="1.0" encoding="utf-8"?>
<calcChain xmlns="http://schemas.openxmlformats.org/spreadsheetml/2006/main">
  <c r="F157" i="1" l="1"/>
  <c r="F72" i="1" l="1"/>
  <c r="F34" i="1"/>
  <c r="F11" i="1"/>
  <c r="F193" i="1" l="1"/>
  <c r="F180" i="1"/>
  <c r="F144" i="1"/>
  <c r="F108" i="1"/>
  <c r="F102" i="1"/>
  <c r="F85" i="1"/>
  <c r="F66" i="1"/>
  <c r="F49" i="1"/>
  <c r="F36" i="1"/>
  <c r="F30" i="1"/>
  <c r="F13" i="1"/>
</calcChain>
</file>

<file path=xl/sharedStrings.xml><?xml version="1.0" encoding="utf-8"?>
<sst xmlns="http://schemas.openxmlformats.org/spreadsheetml/2006/main" count="547" uniqueCount="80">
  <si>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</si>
  <si>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</si>
  <si>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"Краснополянская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</si>
  <si>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</si>
  <si>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</si>
  <si>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</si>
  <si>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</si>
  <si>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</si>
  <si>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</si>
  <si>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</si>
  <si>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</si>
  <si>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</si>
  <si>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</si>
  <si>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</si>
  <si>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</si>
  <si>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</si>
  <si>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</si>
  <si>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</si>
  <si>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</si>
  <si>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</si>
  <si>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</si>
  <si>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</si>
  <si>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</si>
  <si>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</si>
  <si>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</si>
  <si>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</si>
  <si>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</si>
  <si>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</si>
  <si>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</si>
  <si>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</si>
  <si>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</si>
  <si>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</si>
  <si>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проведение испытания пожарных кранов и перемотка пожарных рукавов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</si>
  <si>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</si>
  <si>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</si>
  <si>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</si>
  <si>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</si>
  <si>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обслуживание электросетей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</si>
  <si>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</si>
  <si>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</si>
  <si>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</si>
  <si>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</si>
  <si>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</si>
  <si>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</si>
  <si>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</si>
  <si>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</si>
  <si>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</si>
  <si>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</si>
  <si>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приобретение учебников и оборудования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</si>
  <si>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</si>
  <si>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</si>
  <si>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</si>
  <si>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</si>
  <si>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</si>
  <si>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</si>
  <si>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</si>
  <si>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</si>
  <si>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</si>
  <si>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</si>
  <si>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</si>
  <si>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</si>
  <si>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</si>
  <si>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оплата за ремонт оборудования и инвентаря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</si>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</sst>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10" fontId="0" fillId="0" borderId="0" xfId="0" applyNumberFormat="1"/>
    <xf numFmtId="0" fontId="4" fillId="0" borderId="3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9" fontId="6" fillId="0" borderId="9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0" fontId="12" fillId="0" borderId="0" xfId="0" applyFont="1"/>
    <xf numFmtId="164" fontId="5" fillId="0" borderId="2" xfId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4" fontId="12" fillId="0" borderId="0" xfId="0" applyNumberFormat="1" applyFont="1"/>
    <xf numFmtId="2" fontId="0" fillId="0" borderId="0" xfId="0" applyNumberFormat="1" applyFill="1" applyBorder="1"/>
    <xf numFmtId="164" fontId="3" fillId="0" borderId="0" xfId="1" applyFont="1" applyFill="1" applyAlignment="1">
      <alignment horizontal="center" vertical="center"/>
    </xf>
    <xf numFmtId="164" fontId="0" fillId="0" borderId="2" xfId="1" applyFont="1" applyBorder="1" applyAlignment="1">
      <alignment vertical="top"/>
    </xf>
    <xf numFmtId="164" fontId="3" fillId="0" borderId="0" xfId="1" applyFont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0" fillId="0" borderId="0" xfId="0" applyNumberFormat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view="pageBreakPreview" zoomScale="110" zoomScaleNormal="100" zoomScaleSheetLayoutView="110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6.7109375" style="64" customWidth="1"/>
    <col min="7" max="7" width="12.42578125" style="5" bestFit="1" customWidth="1"/>
    <col min="8" max="8" width="16.5703125" customWidth="1"/>
    <col min="9" max="10" width="12.42578125" bestFit="1" customWidth="1"/>
    <col min="11" max="11" width="5.5703125" customWidth="1"/>
    <col min="12" max="12" width="1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35" t="s">
        <v>0</v>
      </c>
      <c r="F1" s="35"/>
      <c r="G1" s="3"/>
    </row>
    <row r="2" spans="1:12" ht="15.75" customHeight="1" x14ac:dyDescent="0.25">
      <c r="A2" s="1"/>
      <c r="B2" s="1"/>
      <c r="C2" s="1"/>
      <c r="D2" s="2"/>
      <c r="E2" s="35" t="s">
        <v>79</v>
      </c>
      <c r="F2" s="35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62"/>
    </row>
    <row r="4" spans="1:12" x14ac:dyDescent="0.25">
      <c r="A4" s="1"/>
      <c r="B4" s="1"/>
      <c r="C4" s="1"/>
      <c r="D4" s="1"/>
      <c r="E4" s="1"/>
      <c r="F4" s="62"/>
      <c r="G4"/>
    </row>
    <row r="5" spans="1:12" ht="54.75" customHeight="1" x14ac:dyDescent="0.25">
      <c r="A5" s="36" t="s">
        <v>1</v>
      </c>
      <c r="B5" s="36"/>
      <c r="C5" s="36"/>
      <c r="D5" s="36"/>
      <c r="E5" s="36"/>
      <c r="F5" s="36"/>
      <c r="G5"/>
    </row>
    <row r="6" spans="1:12" ht="21" customHeight="1" x14ac:dyDescent="0.25">
      <c r="A6" s="37" t="s">
        <v>2</v>
      </c>
      <c r="B6" s="37"/>
      <c r="C6" s="37"/>
      <c r="D6" s="37"/>
      <c r="E6" s="37"/>
      <c r="F6" s="37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58" t="s">
        <v>8</v>
      </c>
      <c r="G7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58">
        <v>6</v>
      </c>
      <c r="G8"/>
    </row>
    <row r="9" spans="1:12" ht="27" customHeight="1" x14ac:dyDescent="0.25">
      <c r="A9" s="38" t="s">
        <v>9</v>
      </c>
      <c r="B9" s="41" t="s">
        <v>10</v>
      </c>
      <c r="C9" s="41" t="s">
        <v>11</v>
      </c>
      <c r="D9" s="44" t="s">
        <v>12</v>
      </c>
      <c r="E9" s="45"/>
      <c r="F9" s="46"/>
      <c r="G9"/>
    </row>
    <row r="10" spans="1:12" ht="15.75" thickBot="1" x14ac:dyDescent="0.3">
      <c r="A10" s="39"/>
      <c r="B10" s="42"/>
      <c r="C10" s="42"/>
      <c r="D10" s="47" t="s">
        <v>13</v>
      </c>
      <c r="E10" s="47"/>
      <c r="F10" s="47"/>
      <c r="G10"/>
    </row>
    <row r="11" spans="1:12" ht="16.5" thickBot="1" x14ac:dyDescent="0.3">
      <c r="A11" s="39"/>
      <c r="B11" s="42"/>
      <c r="C11" s="42"/>
      <c r="D11" s="8" t="s">
        <v>14</v>
      </c>
      <c r="E11" s="9" t="s">
        <v>15</v>
      </c>
      <c r="F11" s="58">
        <f>17.71+39.29</f>
        <v>57</v>
      </c>
      <c r="G11" s="56"/>
    </row>
    <row r="12" spans="1:12" x14ac:dyDescent="0.25">
      <c r="A12" s="39"/>
      <c r="B12" s="42"/>
      <c r="C12" s="42"/>
      <c r="D12" s="10" t="s">
        <v>16</v>
      </c>
      <c r="E12" s="11" t="s">
        <v>17</v>
      </c>
      <c r="F12" s="58">
        <v>111990.68299999999</v>
      </c>
      <c r="H12" s="12"/>
    </row>
    <row r="13" spans="1:12" x14ac:dyDescent="0.25">
      <c r="A13" s="39"/>
      <c r="B13" s="42"/>
      <c r="C13" s="42"/>
      <c r="D13" s="13" t="s">
        <v>18</v>
      </c>
      <c r="E13" s="11" t="s">
        <v>17</v>
      </c>
      <c r="F13" s="58">
        <f>F12*30.2%</f>
        <v>33821.186265999997</v>
      </c>
      <c r="H13" s="12"/>
    </row>
    <row r="14" spans="1:12" x14ac:dyDescent="0.25">
      <c r="A14" s="39"/>
      <c r="B14" s="42"/>
      <c r="C14" s="42"/>
      <c r="D14" s="44" t="s">
        <v>19</v>
      </c>
      <c r="E14" s="45"/>
      <c r="F14" s="46"/>
      <c r="G14"/>
      <c r="H14" s="5"/>
    </row>
    <row r="15" spans="1:12" ht="15.75" x14ac:dyDescent="0.25">
      <c r="A15" s="39"/>
      <c r="B15" s="42"/>
      <c r="C15" s="42"/>
      <c r="D15" s="47" t="s">
        <v>20</v>
      </c>
      <c r="E15" s="47"/>
      <c r="F15" s="47"/>
      <c r="G15" s="57"/>
      <c r="H15" s="12"/>
    </row>
    <row r="16" spans="1:12" x14ac:dyDescent="0.25">
      <c r="A16" s="39"/>
      <c r="B16" s="42"/>
      <c r="C16" s="42"/>
      <c r="D16" s="14" t="s">
        <v>21</v>
      </c>
      <c r="E16" s="30" t="s">
        <v>22</v>
      </c>
      <c r="F16" s="58">
        <v>13971.898273204508</v>
      </c>
      <c r="G16"/>
      <c r="H16" s="12"/>
    </row>
    <row r="17" spans="1:10" x14ac:dyDescent="0.25">
      <c r="A17" s="39"/>
      <c r="B17" s="42"/>
      <c r="C17" s="42"/>
      <c r="D17" s="14" t="s">
        <v>23</v>
      </c>
      <c r="E17" s="30" t="s">
        <v>24</v>
      </c>
      <c r="F17" s="58">
        <v>6119.3115826792728</v>
      </c>
      <c r="G17"/>
      <c r="H17" s="12"/>
    </row>
    <row r="18" spans="1:10" ht="15.75" x14ac:dyDescent="0.25">
      <c r="A18" s="39"/>
      <c r="B18" s="42"/>
      <c r="C18" s="42"/>
      <c r="D18" s="14" t="s">
        <v>25</v>
      </c>
      <c r="E18" s="30" t="s">
        <v>26</v>
      </c>
      <c r="F18" s="58">
        <v>579.83377833798704</v>
      </c>
      <c r="G18"/>
      <c r="H18" s="12"/>
      <c r="J18" s="5"/>
    </row>
    <row r="19" spans="1:10" ht="15.75" thickBot="1" x14ac:dyDescent="0.3">
      <c r="A19" s="39"/>
      <c r="B19" s="42"/>
      <c r="C19" s="42"/>
      <c r="D19" s="16" t="s">
        <v>27</v>
      </c>
      <c r="E19" s="15" t="s">
        <v>28</v>
      </c>
      <c r="F19" s="58">
        <v>327.46636577823068</v>
      </c>
      <c r="G19"/>
      <c r="H19" s="12"/>
      <c r="J19" s="5"/>
    </row>
    <row r="20" spans="1:10" ht="34.5" customHeight="1" thickBot="1" x14ac:dyDescent="0.3">
      <c r="A20" s="39"/>
      <c r="B20" s="42"/>
      <c r="C20" s="42"/>
      <c r="D20" s="44" t="s">
        <v>29</v>
      </c>
      <c r="E20" s="45"/>
      <c r="F20" s="46"/>
      <c r="G20" s="12"/>
      <c r="H20" s="59"/>
      <c r="J20" s="5"/>
    </row>
    <row r="21" spans="1:10" x14ac:dyDescent="0.25">
      <c r="A21" s="39"/>
      <c r="B21" s="42"/>
      <c r="C21" s="42"/>
      <c r="D21" s="18" t="s">
        <v>30</v>
      </c>
      <c r="E21" s="19" t="s">
        <v>28</v>
      </c>
      <c r="F21" s="65">
        <v>47.427849217269838</v>
      </c>
      <c r="H21" s="12"/>
    </row>
    <row r="22" spans="1:10" x14ac:dyDescent="0.25">
      <c r="A22" s="39"/>
      <c r="B22" s="42"/>
      <c r="C22" s="42"/>
      <c r="D22" s="18" t="s">
        <v>31</v>
      </c>
      <c r="E22" s="19" t="s">
        <v>28</v>
      </c>
      <c r="F22" s="65">
        <v>4.4719291188561066</v>
      </c>
      <c r="H22" s="12"/>
    </row>
    <row r="23" spans="1:10" ht="25.5" x14ac:dyDescent="0.25">
      <c r="A23" s="39"/>
      <c r="B23" s="42"/>
      <c r="C23" s="42"/>
      <c r="D23" s="20" t="s">
        <v>32</v>
      </c>
      <c r="E23" s="6" t="s">
        <v>28</v>
      </c>
      <c r="F23" s="58">
        <v>133.90943305908007</v>
      </c>
      <c r="H23" s="12"/>
    </row>
    <row r="24" spans="1:10" x14ac:dyDescent="0.25">
      <c r="A24" s="39"/>
      <c r="B24" s="42"/>
      <c r="C24" s="42"/>
      <c r="D24" s="20" t="s">
        <v>33</v>
      </c>
      <c r="E24" s="19" t="s">
        <v>28</v>
      </c>
      <c r="F24" s="58">
        <v>486.94339294210943</v>
      </c>
      <c r="H24" s="12"/>
    </row>
    <row r="25" spans="1:10" ht="39" x14ac:dyDescent="0.25">
      <c r="A25" s="39"/>
      <c r="B25" s="42"/>
      <c r="C25" s="42"/>
      <c r="D25" s="21" t="s">
        <v>34</v>
      </c>
      <c r="E25" s="19" t="s">
        <v>28</v>
      </c>
      <c r="F25" s="58">
        <v>438.24905364789839</v>
      </c>
      <c r="H25" s="12"/>
    </row>
    <row r="26" spans="1:10" x14ac:dyDescent="0.25">
      <c r="A26" s="39"/>
      <c r="B26" s="42"/>
      <c r="C26" s="42"/>
      <c r="D26" s="20" t="s">
        <v>35</v>
      </c>
      <c r="E26" s="19" t="s">
        <v>28</v>
      </c>
      <c r="F26" s="58">
        <v>866.75923943695477</v>
      </c>
      <c r="H26" s="12"/>
    </row>
    <row r="27" spans="1:10" x14ac:dyDescent="0.25">
      <c r="A27" s="39"/>
      <c r="B27" s="42"/>
      <c r="C27" s="42"/>
      <c r="D27" s="20" t="s">
        <v>36</v>
      </c>
      <c r="E27" s="19" t="s">
        <v>28</v>
      </c>
      <c r="F27" s="58">
        <v>152.16981029440916</v>
      </c>
      <c r="H27" s="12"/>
    </row>
    <row r="28" spans="1:10" x14ac:dyDescent="0.25">
      <c r="A28" s="39"/>
      <c r="B28" s="42"/>
      <c r="C28" s="42"/>
      <c r="D28" s="21" t="s">
        <v>37</v>
      </c>
      <c r="E28" s="19" t="s">
        <v>28</v>
      </c>
      <c r="F28" s="58">
        <v>574.59320367168903</v>
      </c>
      <c r="H28" s="12"/>
    </row>
    <row r="29" spans="1:10" ht="29.25" customHeight="1" x14ac:dyDescent="0.25">
      <c r="A29" s="39"/>
      <c r="B29" s="42"/>
      <c r="C29" s="42"/>
      <c r="D29" s="44" t="s">
        <v>38</v>
      </c>
      <c r="E29" s="45"/>
      <c r="F29" s="46"/>
      <c r="H29" s="12"/>
    </row>
    <row r="30" spans="1:10" x14ac:dyDescent="0.25">
      <c r="A30" s="39"/>
      <c r="B30" s="42"/>
      <c r="C30" s="42"/>
      <c r="D30" s="20" t="s">
        <v>39</v>
      </c>
      <c r="E30" s="22" t="s">
        <v>40</v>
      </c>
      <c r="F30" s="58">
        <f>20*0.45</f>
        <v>9</v>
      </c>
      <c r="H30" s="12"/>
    </row>
    <row r="31" spans="1:10" x14ac:dyDescent="0.25">
      <c r="A31" s="39"/>
      <c r="B31" s="42"/>
      <c r="C31" s="42"/>
      <c r="D31" s="44" t="s">
        <v>41</v>
      </c>
      <c r="E31" s="45"/>
      <c r="F31" s="46"/>
      <c r="H31" s="12"/>
    </row>
    <row r="32" spans="1:10" x14ac:dyDescent="0.25">
      <c r="A32" s="39"/>
      <c r="B32" s="42"/>
      <c r="C32" s="42"/>
      <c r="D32" s="23" t="s">
        <v>42</v>
      </c>
      <c r="E32" s="24" t="s">
        <v>28</v>
      </c>
      <c r="F32" s="58">
        <v>868.90179036589996</v>
      </c>
      <c r="H32" s="12"/>
    </row>
    <row r="33" spans="1:26" ht="30" customHeight="1" x14ac:dyDescent="0.25">
      <c r="A33" s="39"/>
      <c r="B33" s="42"/>
      <c r="C33" s="42"/>
      <c r="D33" s="47" t="s">
        <v>44</v>
      </c>
      <c r="E33" s="47"/>
      <c r="F33" s="47"/>
      <c r="H33" s="12"/>
    </row>
    <row r="34" spans="1:26" ht="26.25" x14ac:dyDescent="0.25">
      <c r="A34" s="39"/>
      <c r="B34" s="42"/>
      <c r="C34" s="42"/>
      <c r="D34" s="25" t="s">
        <v>45</v>
      </c>
      <c r="E34" s="19" t="s">
        <v>15</v>
      </c>
      <c r="F34" s="58">
        <f>11.65+18.65</f>
        <v>30.299999999999997</v>
      </c>
      <c r="H34" s="12"/>
    </row>
    <row r="35" spans="1:26" x14ac:dyDescent="0.25">
      <c r="A35" s="39"/>
      <c r="B35" s="42"/>
      <c r="C35" s="42"/>
      <c r="D35" s="10" t="s">
        <v>16</v>
      </c>
      <c r="E35" s="11" t="s">
        <v>17</v>
      </c>
      <c r="F35" s="58">
        <v>47996.007000000012</v>
      </c>
      <c r="H35" s="12"/>
    </row>
    <row r="36" spans="1:26" x14ac:dyDescent="0.25">
      <c r="A36" s="39"/>
      <c r="B36" s="42"/>
      <c r="C36" s="42"/>
      <c r="D36" s="13" t="s">
        <v>18</v>
      </c>
      <c r="E36" s="11" t="s">
        <v>17</v>
      </c>
      <c r="F36" s="58">
        <f>F35*30.2%</f>
        <v>14494.794114000004</v>
      </c>
      <c r="H36" s="12"/>
    </row>
    <row r="37" spans="1:26" x14ac:dyDescent="0.25">
      <c r="A37" s="39"/>
      <c r="B37" s="42"/>
      <c r="C37" s="42"/>
      <c r="D37" s="47" t="s">
        <v>46</v>
      </c>
      <c r="E37" s="47"/>
      <c r="F37" s="47"/>
      <c r="H37" s="12"/>
    </row>
    <row r="38" spans="1:26" x14ac:dyDescent="0.25">
      <c r="A38" s="39"/>
      <c r="B38" s="42"/>
      <c r="C38" s="42"/>
      <c r="D38" s="26" t="s">
        <v>47</v>
      </c>
      <c r="E38" s="27" t="s">
        <v>17</v>
      </c>
      <c r="F38" s="58">
        <v>715.4902744194884</v>
      </c>
      <c r="H38" s="12"/>
    </row>
    <row r="39" spans="1:26" x14ac:dyDescent="0.25">
      <c r="A39" s="39"/>
      <c r="B39" s="42"/>
      <c r="C39" s="42"/>
      <c r="D39" s="26" t="s">
        <v>48</v>
      </c>
      <c r="E39" s="27" t="s">
        <v>17</v>
      </c>
      <c r="F39" s="58">
        <v>4962.5618533212719</v>
      </c>
      <c r="H39" s="12"/>
    </row>
    <row r="40" spans="1:26" ht="26.25" x14ac:dyDescent="0.25">
      <c r="A40" s="39"/>
      <c r="B40" s="42"/>
      <c r="C40" s="42"/>
      <c r="D40" s="26" t="s">
        <v>49</v>
      </c>
      <c r="E40" s="27" t="s">
        <v>17</v>
      </c>
      <c r="F40" s="58">
        <v>73.041508941316408</v>
      </c>
      <c r="H40" s="12"/>
    </row>
    <row r="41" spans="1:26" x14ac:dyDescent="0.25">
      <c r="A41" s="39"/>
      <c r="B41" s="42"/>
      <c r="C41" s="42"/>
      <c r="D41" s="26" t="s">
        <v>50</v>
      </c>
      <c r="E41" s="27" t="s">
        <v>17</v>
      </c>
      <c r="F41" s="58">
        <v>121.73584823552736</v>
      </c>
      <c r="H41" s="12"/>
    </row>
    <row r="42" spans="1:26" x14ac:dyDescent="0.25">
      <c r="A42" s="39"/>
      <c r="B42" s="42"/>
      <c r="C42" s="42"/>
      <c r="D42" s="26" t="s">
        <v>51</v>
      </c>
      <c r="E42" s="27" t="s">
        <v>52</v>
      </c>
      <c r="F42" s="58">
        <v>39.25981105595757</v>
      </c>
      <c r="H42" s="12"/>
    </row>
    <row r="43" spans="1:26" ht="26.25" x14ac:dyDescent="0.25">
      <c r="A43" s="39"/>
      <c r="B43" s="42"/>
      <c r="C43" s="42"/>
      <c r="D43" s="26" t="s">
        <v>53</v>
      </c>
      <c r="E43" s="9" t="s">
        <v>17</v>
      </c>
      <c r="F43" s="58">
        <v>235.52429335484649</v>
      </c>
      <c r="H43" s="12"/>
    </row>
    <row r="44" spans="1:26" x14ac:dyDescent="0.25">
      <c r="A44" s="40"/>
      <c r="B44" s="43"/>
      <c r="C44" s="43"/>
      <c r="D44" s="26" t="s">
        <v>35</v>
      </c>
      <c r="E44" s="9" t="s">
        <v>17</v>
      </c>
      <c r="F44" s="58">
        <v>510.47070891742459</v>
      </c>
      <c r="H44" s="12"/>
    </row>
    <row r="45" spans="1:26" s="28" customFormat="1" ht="22.5" customHeight="1" x14ac:dyDescent="0.25">
      <c r="A45" s="38" t="s">
        <v>54</v>
      </c>
      <c r="B45" s="41" t="s">
        <v>55</v>
      </c>
      <c r="C45" s="41" t="s">
        <v>11</v>
      </c>
      <c r="D45" s="44" t="s">
        <v>12</v>
      </c>
      <c r="E45" s="45"/>
      <c r="F45" s="46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28" customFormat="1" x14ac:dyDescent="0.25">
      <c r="A46" s="39"/>
      <c r="B46" s="42"/>
      <c r="C46" s="42"/>
      <c r="D46" s="47" t="s">
        <v>13</v>
      </c>
      <c r="E46" s="47"/>
      <c r="F46" s="4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8" customFormat="1" ht="15.75" x14ac:dyDescent="0.25">
      <c r="A47" s="39"/>
      <c r="B47" s="42"/>
      <c r="C47" s="42"/>
      <c r="D47" s="8" t="s">
        <v>14</v>
      </c>
      <c r="E47" s="9" t="s">
        <v>15</v>
      </c>
      <c r="F47" s="58">
        <v>57</v>
      </c>
      <c r="G47" s="60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8" customFormat="1" x14ac:dyDescent="0.25">
      <c r="A48" s="39"/>
      <c r="B48" s="42"/>
      <c r="C48" s="42"/>
      <c r="D48" s="10" t="s">
        <v>16</v>
      </c>
      <c r="E48" s="11" t="s">
        <v>17</v>
      </c>
      <c r="F48" s="58">
        <v>116917.67379999999</v>
      </c>
      <c r="G48" s="5"/>
      <c r="H48" s="12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8" customFormat="1" x14ac:dyDescent="0.25">
      <c r="A49" s="39"/>
      <c r="B49" s="42"/>
      <c r="C49" s="42"/>
      <c r="D49" s="13" t="s">
        <v>18</v>
      </c>
      <c r="E49" s="11" t="s">
        <v>17</v>
      </c>
      <c r="F49" s="58">
        <f>F48*30.2%</f>
        <v>35309.137487599997</v>
      </c>
      <c r="G49" s="5"/>
      <c r="H49" s="12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28" customFormat="1" ht="15" customHeight="1" thickBot="1" x14ac:dyDescent="0.3">
      <c r="A50" s="39"/>
      <c r="B50" s="42"/>
      <c r="C50" s="42"/>
      <c r="D50" s="44" t="s">
        <v>19</v>
      </c>
      <c r="E50" s="45"/>
      <c r="F50" s="46"/>
      <c r="G50"/>
      <c r="H50" s="12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28" customFormat="1" ht="16.5" thickBot="1" x14ac:dyDescent="0.3">
      <c r="A51" s="39"/>
      <c r="B51" s="42"/>
      <c r="C51" s="42"/>
      <c r="D51" s="47" t="s">
        <v>20</v>
      </c>
      <c r="E51" s="47"/>
      <c r="F51" s="47"/>
      <c r="G51" s="12"/>
      <c r="H51" s="5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28" customFormat="1" x14ac:dyDescent="0.25">
      <c r="A52" s="39"/>
      <c r="B52" s="42"/>
      <c r="C52" s="42"/>
      <c r="D52" s="14" t="s">
        <v>21</v>
      </c>
      <c r="E52" s="15" t="s">
        <v>22</v>
      </c>
      <c r="F52" s="58">
        <v>12617.761781854106</v>
      </c>
      <c r="G52"/>
      <c r="H52" s="1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28" customFormat="1" x14ac:dyDescent="0.25">
      <c r="A53" s="39"/>
      <c r="B53" s="42"/>
      <c r="C53" s="42"/>
      <c r="D53" s="14" t="s">
        <v>23</v>
      </c>
      <c r="E53" s="15" t="s">
        <v>24</v>
      </c>
      <c r="F53" s="58">
        <v>5526.2366150536527</v>
      </c>
      <c r="G53"/>
      <c r="H53" s="12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28" customFormat="1" ht="15.75" x14ac:dyDescent="0.25">
      <c r="A54" s="39"/>
      <c r="B54" s="42"/>
      <c r="C54" s="42"/>
      <c r="D54" s="14" t="s">
        <v>25</v>
      </c>
      <c r="E54" s="15" t="s">
        <v>26</v>
      </c>
      <c r="F54" s="58">
        <v>523.63711394694531</v>
      </c>
      <c r="G54"/>
      <c r="H54" s="12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28" customFormat="1" x14ac:dyDescent="0.25">
      <c r="A55" s="39"/>
      <c r="B55" s="42"/>
      <c r="C55" s="42"/>
      <c r="D55" s="16" t="s">
        <v>27</v>
      </c>
      <c r="E55" s="17" t="s">
        <v>28</v>
      </c>
      <c r="F55" s="58">
        <v>297.62448914529665</v>
      </c>
      <c r="G55"/>
      <c r="H55" s="12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28" customFormat="1" ht="29.25" customHeight="1" x14ac:dyDescent="0.25">
      <c r="A56" s="39"/>
      <c r="B56" s="42"/>
      <c r="C56" s="42"/>
      <c r="D56" s="44" t="s">
        <v>29</v>
      </c>
      <c r="E56" s="45"/>
      <c r="F56" s="46"/>
      <c r="G56" s="12"/>
      <c r="H56" s="61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28" customFormat="1" x14ac:dyDescent="0.25">
      <c r="A57" s="39"/>
      <c r="B57" s="42"/>
      <c r="C57" s="42"/>
      <c r="D57" s="18" t="s">
        <v>30</v>
      </c>
      <c r="E57" s="19" t="s">
        <v>28</v>
      </c>
      <c r="F57" s="65">
        <v>20.533593327124102</v>
      </c>
      <c r="G57" s="5"/>
      <c r="H57" s="61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28" customFormat="1" x14ac:dyDescent="0.25">
      <c r="A58" s="39"/>
      <c r="B58" s="42"/>
      <c r="C58" s="42"/>
      <c r="D58" s="18" t="s">
        <v>31</v>
      </c>
      <c r="E58" s="19" t="s">
        <v>28</v>
      </c>
      <c r="F58" s="65">
        <v>1.9360939918160929</v>
      </c>
      <c r="G58" s="5"/>
      <c r="H58" s="61"/>
      <c r="I58" s="5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28" customFormat="1" ht="25.5" x14ac:dyDescent="0.25">
      <c r="A59" s="39"/>
      <c r="B59" s="42"/>
      <c r="C59" s="42"/>
      <c r="D59" s="20" t="s">
        <v>32</v>
      </c>
      <c r="E59" s="6" t="s">
        <v>28</v>
      </c>
      <c r="F59" s="58">
        <v>87.124229631724177</v>
      </c>
      <c r="G59" s="5"/>
      <c r="H59" s="61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28" customFormat="1" x14ac:dyDescent="0.25">
      <c r="A60" s="39"/>
      <c r="B60" s="42"/>
      <c r="C60" s="42"/>
      <c r="D60" s="20" t="s">
        <v>33</v>
      </c>
      <c r="E60" s="19" t="s">
        <v>28</v>
      </c>
      <c r="F60" s="58">
        <v>316.81538047899704</v>
      </c>
      <c r="G60" s="5"/>
      <c r="H60" s="61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28" customFormat="1" ht="39" x14ac:dyDescent="0.25">
      <c r="A61" s="39"/>
      <c r="B61" s="42"/>
      <c r="C61" s="42"/>
      <c r="D61" s="21" t="s">
        <v>34</v>
      </c>
      <c r="E61" s="19" t="s">
        <v>28</v>
      </c>
      <c r="F61" s="58">
        <v>285.13384243109732</v>
      </c>
      <c r="G61" s="5"/>
      <c r="H61" s="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28" customFormat="1" x14ac:dyDescent="0.25">
      <c r="A62" s="39"/>
      <c r="B62" s="42"/>
      <c r="C62" s="42"/>
      <c r="D62" s="20" t="s">
        <v>35</v>
      </c>
      <c r="E62" s="19" t="s">
        <v>28</v>
      </c>
      <c r="F62" s="58">
        <v>563.93137725261465</v>
      </c>
      <c r="G62" s="5"/>
      <c r="H62" s="61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28" customFormat="1" x14ac:dyDescent="0.25">
      <c r="A63" s="39"/>
      <c r="B63" s="42"/>
      <c r="C63" s="42"/>
      <c r="D63" s="20" t="s">
        <v>36</v>
      </c>
      <c r="E63" s="19" t="s">
        <v>28</v>
      </c>
      <c r="F63" s="58">
        <v>99.004806399686572</v>
      </c>
      <c r="G63" s="5"/>
      <c r="H63" s="61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28" customFormat="1" x14ac:dyDescent="0.25">
      <c r="A64" s="39"/>
      <c r="B64" s="42"/>
      <c r="C64" s="42"/>
      <c r="D64" s="21" t="s">
        <v>37</v>
      </c>
      <c r="E64" s="19" t="s">
        <v>28</v>
      </c>
      <c r="F64" s="58">
        <v>373.84214896521644</v>
      </c>
      <c r="G64" s="5"/>
      <c r="H64" s="61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28" customFormat="1" ht="29.25" customHeight="1" x14ac:dyDescent="0.25">
      <c r="A65" s="39"/>
      <c r="B65" s="42"/>
      <c r="C65" s="42"/>
      <c r="D65" s="44" t="s">
        <v>38</v>
      </c>
      <c r="E65" s="45"/>
      <c r="F65" s="46"/>
      <c r="G65" s="5"/>
      <c r="H65" s="61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28" customFormat="1" x14ac:dyDescent="0.25">
      <c r="A66" s="39"/>
      <c r="B66" s="42"/>
      <c r="C66" s="42"/>
      <c r="D66" s="20" t="s">
        <v>39</v>
      </c>
      <c r="E66" s="22" t="s">
        <v>40</v>
      </c>
      <c r="F66" s="58">
        <f>20*0.45</f>
        <v>9</v>
      </c>
      <c r="G66" s="5"/>
      <c r="H66" s="61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28" customFormat="1" x14ac:dyDescent="0.25">
      <c r="A67" s="39"/>
      <c r="B67" s="42"/>
      <c r="C67" s="42"/>
      <c r="D67" s="44" t="s">
        <v>41</v>
      </c>
      <c r="E67" s="45"/>
      <c r="F67" s="46"/>
      <c r="G67" s="5"/>
      <c r="H67" s="61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28" customFormat="1" x14ac:dyDescent="0.25">
      <c r="A68" s="39"/>
      <c r="B68" s="42"/>
      <c r="C68" s="42"/>
      <c r="D68" s="23" t="s">
        <v>42</v>
      </c>
      <c r="E68" s="24" t="s">
        <v>28</v>
      </c>
      <c r="F68" s="58">
        <v>565.32536492672239</v>
      </c>
      <c r="G68" s="5"/>
      <c r="H68" s="61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28" customFormat="1" ht="30" customHeight="1" x14ac:dyDescent="0.25">
      <c r="A69" s="39"/>
      <c r="B69" s="42"/>
      <c r="C69" s="42"/>
      <c r="D69" s="47" t="s">
        <v>44</v>
      </c>
      <c r="E69" s="47"/>
      <c r="F69" s="47"/>
      <c r="G69" s="5"/>
      <c r="H69" s="61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28" customFormat="1" ht="26.25" x14ac:dyDescent="0.25">
      <c r="A70" s="39"/>
      <c r="B70" s="42"/>
      <c r="C70" s="42"/>
      <c r="D70" s="25" t="s">
        <v>45</v>
      </c>
      <c r="E70" s="19" t="s">
        <v>15</v>
      </c>
      <c r="F70" s="58">
        <v>30.3</v>
      </c>
      <c r="G70" s="5"/>
      <c r="H70" s="61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28" customFormat="1" x14ac:dyDescent="0.25">
      <c r="A71" s="39"/>
      <c r="B71" s="42"/>
      <c r="C71" s="42"/>
      <c r="D71" s="10" t="s">
        <v>16</v>
      </c>
      <c r="E71" s="11" t="s">
        <v>17</v>
      </c>
      <c r="F71" s="58">
        <v>47755.106200000009</v>
      </c>
      <c r="G71" s="5"/>
      <c r="H71" s="6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28" customFormat="1" x14ac:dyDescent="0.25">
      <c r="A72" s="39"/>
      <c r="B72" s="42"/>
      <c r="C72" s="42"/>
      <c r="D72" s="13" t="s">
        <v>18</v>
      </c>
      <c r="E72" s="11" t="s">
        <v>17</v>
      </c>
      <c r="F72" s="58">
        <f>F71*30.2%</f>
        <v>14422.042072400003</v>
      </c>
      <c r="G72" s="5"/>
      <c r="H72" s="61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28" customFormat="1" x14ac:dyDescent="0.25">
      <c r="A73" s="39"/>
      <c r="B73" s="42"/>
      <c r="C73" s="42"/>
      <c r="D73" s="47" t="s">
        <v>46</v>
      </c>
      <c r="E73" s="47"/>
      <c r="F73" s="47"/>
      <c r="G73" s="5"/>
      <c r="H73" s="61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28" customFormat="1" x14ac:dyDescent="0.25">
      <c r="A74" s="39"/>
      <c r="B74" s="42"/>
      <c r="C74" s="42"/>
      <c r="D74" s="26" t="s">
        <v>47</v>
      </c>
      <c r="E74" s="27" t="s">
        <v>17</v>
      </c>
      <c r="F74" s="58">
        <v>465.51267930681422</v>
      </c>
      <c r="G74" s="5"/>
      <c r="H74" s="61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28" customFormat="1" x14ac:dyDescent="0.25">
      <c r="A75" s="39"/>
      <c r="B75" s="42"/>
      <c r="C75" s="42"/>
      <c r="D75" s="26" t="s">
        <v>48</v>
      </c>
      <c r="E75" s="27" t="s">
        <v>17</v>
      </c>
      <c r="F75" s="58">
        <v>3228.7447463065782</v>
      </c>
      <c r="G75" s="5"/>
      <c r="H75" s="61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28" customFormat="1" ht="26.25" x14ac:dyDescent="0.25">
      <c r="A76" s="39"/>
      <c r="B76" s="42"/>
      <c r="C76" s="42"/>
      <c r="D76" s="26" t="s">
        <v>49</v>
      </c>
      <c r="E76" s="27" t="s">
        <v>17</v>
      </c>
      <c r="F76" s="58">
        <v>47.522307071849546</v>
      </c>
      <c r="G76" s="5"/>
      <c r="H76" s="61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28" customFormat="1" x14ac:dyDescent="0.25">
      <c r="A77" s="39"/>
      <c r="B77" s="42"/>
      <c r="C77" s="42"/>
      <c r="D77" s="26" t="s">
        <v>50</v>
      </c>
      <c r="E77" s="27" t="s">
        <v>17</v>
      </c>
      <c r="F77" s="58">
        <v>79.203845119749261</v>
      </c>
      <c r="G77" s="5"/>
      <c r="H77" s="61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28" customFormat="1" x14ac:dyDescent="0.25">
      <c r="A78" s="39"/>
      <c r="B78" s="42"/>
      <c r="C78" s="42"/>
      <c r="D78" s="26" t="s">
        <v>51</v>
      </c>
      <c r="E78" s="27" t="s">
        <v>52</v>
      </c>
      <c r="F78" s="58">
        <v>31.087509209501583</v>
      </c>
      <c r="G78" s="5"/>
      <c r="H78" s="61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28" customFormat="1" ht="26.25" x14ac:dyDescent="0.25">
      <c r="A79" s="39"/>
      <c r="B79" s="42"/>
      <c r="C79" s="42"/>
      <c r="D79" s="26" t="s">
        <v>53</v>
      </c>
      <c r="E79" s="9" t="s">
        <v>17</v>
      </c>
      <c r="F79" s="58">
        <v>153.23694641470078</v>
      </c>
      <c r="G79" s="5"/>
      <c r="H79" s="61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28" customFormat="1" x14ac:dyDescent="0.25">
      <c r="A80" s="40"/>
      <c r="B80" s="43"/>
      <c r="C80" s="43"/>
      <c r="D80" s="26" t="s">
        <v>35</v>
      </c>
      <c r="E80" s="9" t="s">
        <v>17</v>
      </c>
      <c r="F80" s="58">
        <v>221.00512916580703</v>
      </c>
      <c r="G80" s="5"/>
      <c r="H80" s="61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28" customFormat="1" ht="21" customHeight="1" x14ac:dyDescent="0.25">
      <c r="A81" s="38" t="s">
        <v>56</v>
      </c>
      <c r="B81" s="41" t="s">
        <v>57</v>
      </c>
      <c r="C81" s="41" t="s">
        <v>11</v>
      </c>
      <c r="D81" s="44" t="s">
        <v>12</v>
      </c>
      <c r="E81" s="45"/>
      <c r="F81" s="46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8" customFormat="1" x14ac:dyDescent="0.25">
      <c r="A82" s="39"/>
      <c r="B82" s="42"/>
      <c r="C82" s="42"/>
      <c r="D82" s="47" t="s">
        <v>13</v>
      </c>
      <c r="E82" s="47"/>
      <c r="F82" s="47"/>
      <c r="G82" s="5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8" customFormat="1" x14ac:dyDescent="0.25">
      <c r="A83" s="39"/>
      <c r="B83" s="42"/>
      <c r="C83" s="42"/>
      <c r="D83" s="8" t="s">
        <v>14</v>
      </c>
      <c r="E83" s="9" t="s">
        <v>15</v>
      </c>
      <c r="F83" s="58">
        <v>57</v>
      </c>
      <c r="G83" s="5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8" customFormat="1" x14ac:dyDescent="0.25">
      <c r="A84" s="39"/>
      <c r="B84" s="42"/>
      <c r="C84" s="42"/>
      <c r="D84" s="10" t="s">
        <v>16</v>
      </c>
      <c r="E84" s="11" t="s">
        <v>17</v>
      </c>
      <c r="F84" s="58">
        <v>143192.52309999999</v>
      </c>
      <c r="G84"/>
      <c r="H84" s="12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8" customFormat="1" x14ac:dyDescent="0.25">
      <c r="A85" s="39"/>
      <c r="B85" s="42"/>
      <c r="C85" s="42"/>
      <c r="D85" s="13" t="s">
        <v>18</v>
      </c>
      <c r="E85" s="11" t="s">
        <v>17</v>
      </c>
      <c r="F85" s="58">
        <f>F84*30.2%</f>
        <v>43244.141976199993</v>
      </c>
      <c r="G85" s="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8" customFormat="1" ht="15" customHeight="1" x14ac:dyDescent="0.25">
      <c r="A86" s="39"/>
      <c r="B86" s="42"/>
      <c r="C86" s="42"/>
      <c r="D86" s="44" t="s">
        <v>19</v>
      </c>
      <c r="E86" s="45"/>
      <c r="F86" s="46"/>
      <c r="G86"/>
      <c r="H86" s="12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8" customFormat="1" x14ac:dyDescent="0.25">
      <c r="A87" s="39"/>
      <c r="B87" s="42"/>
      <c r="C87" s="42"/>
      <c r="D87" s="47" t="s">
        <v>20</v>
      </c>
      <c r="E87" s="47"/>
      <c r="F87" s="47"/>
      <c r="G87" s="66"/>
      <c r="H87" s="12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8" customFormat="1" x14ac:dyDescent="0.25">
      <c r="A88" s="39"/>
      <c r="B88" s="42"/>
      <c r="C88" s="42"/>
      <c r="D88" s="14" t="s">
        <v>21</v>
      </c>
      <c r="E88" s="15" t="s">
        <v>22</v>
      </c>
      <c r="F88" s="58">
        <v>12748.997621905663</v>
      </c>
      <c r="G88" s="12"/>
      <c r="H88" s="12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8" customFormat="1" x14ac:dyDescent="0.25">
      <c r="A89" s="39"/>
      <c r="B89" s="42"/>
      <c r="C89" s="42"/>
      <c r="D89" s="14" t="s">
        <v>23</v>
      </c>
      <c r="E89" s="15" t="s">
        <v>24</v>
      </c>
      <c r="F89" s="58">
        <v>5583.7143450218346</v>
      </c>
      <c r="G89" s="12"/>
      <c r="H89" s="12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8" customFormat="1" ht="15.75" x14ac:dyDescent="0.25">
      <c r="A90" s="39"/>
      <c r="B90" s="42"/>
      <c r="C90" s="42"/>
      <c r="D90" s="14" t="s">
        <v>25</v>
      </c>
      <c r="E90" s="15" t="s">
        <v>26</v>
      </c>
      <c r="F90" s="58">
        <v>529.08340130908505</v>
      </c>
      <c r="G90" s="12"/>
      <c r="H90" s="12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8" customFormat="1" x14ac:dyDescent="0.25">
      <c r="A91" s="39"/>
      <c r="B91" s="42"/>
      <c r="C91" s="42"/>
      <c r="D91" s="14" t="s">
        <v>27</v>
      </c>
      <c r="E91" s="15" t="s">
        <v>28</v>
      </c>
      <c r="F91" s="58">
        <v>298.80463176341397</v>
      </c>
      <c r="G91" s="12"/>
      <c r="H91" s="12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8" customFormat="1" ht="28.5" customHeight="1" x14ac:dyDescent="0.25">
      <c r="A92" s="39"/>
      <c r="B92" s="42"/>
      <c r="C92" s="42"/>
      <c r="D92" s="44" t="s">
        <v>29</v>
      </c>
      <c r="E92" s="45"/>
      <c r="F92" s="46"/>
      <c r="G92" s="66"/>
      <c r="H92" s="1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8" customFormat="1" x14ac:dyDescent="0.25">
      <c r="A93" s="39"/>
      <c r="B93" s="42"/>
      <c r="C93" s="42"/>
      <c r="D93" s="18" t="s">
        <v>30</v>
      </c>
      <c r="E93" s="19" t="s">
        <v>28</v>
      </c>
      <c r="F93" s="65">
        <v>14.187291611044728</v>
      </c>
      <c r="G93" s="5"/>
      <c r="H93" s="12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8" customFormat="1" x14ac:dyDescent="0.25">
      <c r="A94" s="39"/>
      <c r="B94" s="42"/>
      <c r="C94" s="42"/>
      <c r="D94" s="18" t="s">
        <v>31</v>
      </c>
      <c r="E94" s="19" t="s">
        <v>28</v>
      </c>
      <c r="F94" s="65">
        <v>1.337706927895687</v>
      </c>
      <c r="G94" s="5"/>
      <c r="H94" s="12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8" customFormat="1" ht="25.5" x14ac:dyDescent="0.25">
      <c r="A95" s="39"/>
      <c r="B95" s="42"/>
      <c r="C95" s="42"/>
      <c r="D95" s="20" t="s">
        <v>32</v>
      </c>
      <c r="E95" s="6" t="s">
        <v>28</v>
      </c>
      <c r="F95" s="58">
        <v>58.859104827410221</v>
      </c>
      <c r="G95" s="5"/>
      <c r="H95" s="1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8" customFormat="1" x14ac:dyDescent="0.25">
      <c r="A96" s="39"/>
      <c r="B96" s="42"/>
      <c r="C96" s="42"/>
      <c r="D96" s="20" t="s">
        <v>33</v>
      </c>
      <c r="E96" s="19" t="s">
        <v>28</v>
      </c>
      <c r="F96" s="58">
        <v>214.03310846330993</v>
      </c>
      <c r="G96" s="5"/>
      <c r="H96" s="12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8" customFormat="1" ht="39" x14ac:dyDescent="0.25">
      <c r="A97" s="39"/>
      <c r="B97" s="42"/>
      <c r="C97" s="42"/>
      <c r="D97" s="21" t="s">
        <v>34</v>
      </c>
      <c r="E97" s="19" t="s">
        <v>28</v>
      </c>
      <c r="F97" s="58">
        <v>192.62979761697892</v>
      </c>
      <c r="G97" s="5"/>
      <c r="H97" s="12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8" customFormat="1" x14ac:dyDescent="0.25">
      <c r="A98" s="39"/>
      <c r="B98" s="42"/>
      <c r="C98" s="42"/>
      <c r="D98" s="20" t="s">
        <v>35</v>
      </c>
      <c r="E98" s="19" t="s">
        <v>28</v>
      </c>
      <c r="F98" s="58">
        <v>380.9789330646916</v>
      </c>
      <c r="G98" s="5"/>
      <c r="H98" s="12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8" customFormat="1" x14ac:dyDescent="0.25">
      <c r="A99" s="39"/>
      <c r="B99" s="42"/>
      <c r="C99" s="42"/>
      <c r="D99" s="20" t="s">
        <v>36</v>
      </c>
      <c r="E99" s="19" t="s">
        <v>28</v>
      </c>
      <c r="F99" s="58">
        <v>66.885346394784349</v>
      </c>
      <c r="G99" s="5"/>
      <c r="H99" s="12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8" customFormat="1" x14ac:dyDescent="0.25">
      <c r="A100" s="39"/>
      <c r="B100" s="42"/>
      <c r="C100" s="42"/>
      <c r="D100" s="21" t="s">
        <v>37</v>
      </c>
      <c r="E100" s="19" t="s">
        <v>28</v>
      </c>
      <c r="F100" s="58">
        <v>252.55906798670571</v>
      </c>
      <c r="G100" s="5"/>
      <c r="H100" s="12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8" customFormat="1" ht="28.5" customHeight="1" x14ac:dyDescent="0.25">
      <c r="A101" s="39"/>
      <c r="B101" s="42"/>
      <c r="C101" s="42"/>
      <c r="D101" s="44" t="s">
        <v>38</v>
      </c>
      <c r="E101" s="45"/>
      <c r="F101" s="46"/>
      <c r="G101" s="5"/>
      <c r="H101" s="12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8" customFormat="1" x14ac:dyDescent="0.25">
      <c r="A102" s="39"/>
      <c r="B102" s="42"/>
      <c r="C102" s="42"/>
      <c r="D102" s="20" t="s">
        <v>39</v>
      </c>
      <c r="E102" s="22" t="s">
        <v>40</v>
      </c>
      <c r="F102" s="58">
        <f>20*0.45</f>
        <v>9</v>
      </c>
      <c r="G102" s="5"/>
      <c r="H102" s="1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8" customFormat="1" x14ac:dyDescent="0.25">
      <c r="A103" s="39"/>
      <c r="B103" s="42"/>
      <c r="C103" s="42"/>
      <c r="D103" s="44" t="s">
        <v>41</v>
      </c>
      <c r="E103" s="45"/>
      <c r="F103" s="46"/>
      <c r="G103" s="5"/>
      <c r="H103" s="12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8" customFormat="1" x14ac:dyDescent="0.25">
      <c r="A104" s="39"/>
      <c r="B104" s="42"/>
      <c r="C104" s="42"/>
      <c r="D104" s="23" t="s">
        <v>42</v>
      </c>
      <c r="E104" s="24" t="s">
        <v>28</v>
      </c>
      <c r="F104" s="58">
        <v>348.71018493828404</v>
      </c>
      <c r="G104" s="5"/>
      <c r="H104" s="12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8" customFormat="1" ht="31.5" customHeight="1" x14ac:dyDescent="0.25">
      <c r="A105" s="39"/>
      <c r="B105" s="42"/>
      <c r="C105" s="42"/>
      <c r="D105" s="47" t="s">
        <v>44</v>
      </c>
      <c r="E105" s="47"/>
      <c r="F105" s="47"/>
      <c r="G105" s="5"/>
      <c r="H105" s="12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8" customFormat="1" ht="26.25" x14ac:dyDescent="0.25">
      <c r="A106" s="39"/>
      <c r="B106" s="42"/>
      <c r="C106" s="42"/>
      <c r="D106" s="25" t="s">
        <v>45</v>
      </c>
      <c r="E106" s="19" t="s">
        <v>15</v>
      </c>
      <c r="F106" s="58">
        <v>30.3</v>
      </c>
      <c r="G106" s="5"/>
      <c r="H106" s="12"/>
      <c r="I106" s="31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8" customFormat="1" x14ac:dyDescent="0.25">
      <c r="A107" s="39"/>
      <c r="B107" s="42"/>
      <c r="C107" s="42"/>
      <c r="D107" s="10" t="s">
        <v>16</v>
      </c>
      <c r="E107" s="11" t="s">
        <v>17</v>
      </c>
      <c r="F107" s="58">
        <v>58487.086899999995</v>
      </c>
      <c r="G107" s="5"/>
      <c r="H107" s="12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8" customFormat="1" x14ac:dyDescent="0.25">
      <c r="A108" s="39"/>
      <c r="B108" s="42"/>
      <c r="C108" s="42"/>
      <c r="D108" s="13" t="s">
        <v>18</v>
      </c>
      <c r="E108" s="11" t="s">
        <v>17</v>
      </c>
      <c r="F108" s="58">
        <f>F107*30.2%</f>
        <v>17663.1002438</v>
      </c>
      <c r="G108" s="5"/>
      <c r="H108" s="12"/>
      <c r="I108"/>
      <c r="J108" s="5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8" customFormat="1" x14ac:dyDescent="0.25">
      <c r="A109" s="39"/>
      <c r="B109" s="42"/>
      <c r="C109" s="42"/>
      <c r="D109" s="47" t="s">
        <v>46</v>
      </c>
      <c r="E109" s="47"/>
      <c r="F109" s="47"/>
      <c r="G109" s="5"/>
      <c r="H109" s="12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8" customFormat="1" x14ac:dyDescent="0.25">
      <c r="A110" s="39"/>
      <c r="B110" s="42"/>
      <c r="C110" s="42"/>
      <c r="D110" s="26" t="s">
        <v>47</v>
      </c>
      <c r="E110" s="27" t="s">
        <v>17</v>
      </c>
      <c r="F110" s="58">
        <v>314.48954792056446</v>
      </c>
      <c r="G110" s="5"/>
      <c r="H110" s="12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8" customFormat="1" x14ac:dyDescent="0.25">
      <c r="A111" s="39"/>
      <c r="B111" s="42"/>
      <c r="C111" s="42"/>
      <c r="D111" s="26" t="s">
        <v>48</v>
      </c>
      <c r="E111" s="27" t="s">
        <v>17</v>
      </c>
      <c r="F111" s="58">
        <v>2181.2649166267074</v>
      </c>
      <c r="G111" s="5"/>
      <c r="H111" s="12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8" customFormat="1" ht="26.25" x14ac:dyDescent="0.25">
      <c r="A112" s="39"/>
      <c r="B112" s="42"/>
      <c r="C112" s="42"/>
      <c r="D112" s="26" t="s">
        <v>49</v>
      </c>
      <c r="E112" s="27" t="s">
        <v>17</v>
      </c>
      <c r="F112" s="58">
        <v>32.104966269496487</v>
      </c>
      <c r="G112" s="5"/>
      <c r="H112" s="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8" customFormat="1" x14ac:dyDescent="0.25">
      <c r="A113" s="39"/>
      <c r="B113" s="42"/>
      <c r="C113" s="42"/>
      <c r="D113" s="26" t="s">
        <v>50</v>
      </c>
      <c r="E113" s="27" t="s">
        <v>17</v>
      </c>
      <c r="F113" s="58">
        <v>53.508277115827482</v>
      </c>
      <c r="G113" s="5"/>
      <c r="H113" s="12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8" customFormat="1" x14ac:dyDescent="0.25">
      <c r="A114" s="39"/>
      <c r="B114" s="42"/>
      <c r="C114" s="42"/>
      <c r="D114" s="26" t="s">
        <v>51</v>
      </c>
      <c r="E114" s="27" t="s">
        <v>52</v>
      </c>
      <c r="F114" s="58">
        <v>2.8091845485809426</v>
      </c>
      <c r="G114" s="5"/>
      <c r="H114" s="12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8" customFormat="1" ht="26.25" x14ac:dyDescent="0.25">
      <c r="A115" s="39"/>
      <c r="B115" s="42"/>
      <c r="C115" s="42"/>
      <c r="D115" s="26" t="s">
        <v>53</v>
      </c>
      <c r="E115" s="9" t="s">
        <v>17</v>
      </c>
      <c r="F115" s="58">
        <v>103.52331986842528</v>
      </c>
      <c r="G115" s="5"/>
      <c r="H115" s="12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8" customFormat="1" x14ac:dyDescent="0.25">
      <c r="A116" s="40"/>
      <c r="B116" s="43"/>
      <c r="C116" s="43"/>
      <c r="D116" s="26" t="s">
        <v>35</v>
      </c>
      <c r="E116" s="9" t="s">
        <v>17</v>
      </c>
      <c r="F116" s="58">
        <v>152.69924581929268</v>
      </c>
      <c r="G116" s="5"/>
      <c r="H116" s="12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8" customFormat="1" ht="15" customHeight="1" x14ac:dyDescent="0.25">
      <c r="A117" s="38" t="s">
        <v>78</v>
      </c>
      <c r="B117" s="48" t="s">
        <v>66</v>
      </c>
      <c r="C117" s="41" t="s">
        <v>11</v>
      </c>
      <c r="D117" s="44" t="s">
        <v>12</v>
      </c>
      <c r="E117" s="45"/>
      <c r="F117" s="4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8" customFormat="1" x14ac:dyDescent="0.25">
      <c r="A118" s="39"/>
      <c r="B118" s="49"/>
      <c r="C118" s="42"/>
      <c r="D118" s="47" t="s">
        <v>13</v>
      </c>
      <c r="E118" s="47"/>
      <c r="F118" s="4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8" customFormat="1" x14ac:dyDescent="0.25">
      <c r="A119" s="39"/>
      <c r="B119" s="49"/>
      <c r="C119" s="42"/>
      <c r="D119" s="8" t="s">
        <v>14</v>
      </c>
      <c r="E119" s="9" t="s">
        <v>15</v>
      </c>
      <c r="F119" s="58" t="s">
        <v>58</v>
      </c>
      <c r="G119" s="12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8" customFormat="1" x14ac:dyDescent="0.25">
      <c r="A120" s="39"/>
      <c r="B120" s="49"/>
      <c r="C120" s="42"/>
      <c r="D120" s="10" t="s">
        <v>16</v>
      </c>
      <c r="E120" s="11" t="s">
        <v>17</v>
      </c>
      <c r="F120" s="58" t="s">
        <v>58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8" customFormat="1" x14ac:dyDescent="0.25">
      <c r="A121" s="39"/>
      <c r="B121" s="49"/>
      <c r="C121" s="42"/>
      <c r="D121" s="13" t="s">
        <v>18</v>
      </c>
      <c r="E121" s="11" t="s">
        <v>17</v>
      </c>
      <c r="F121" s="58" t="s">
        <v>58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8" customFormat="1" x14ac:dyDescent="0.25">
      <c r="A122" s="39"/>
      <c r="B122" s="49"/>
      <c r="C122" s="42"/>
      <c r="D122" s="44" t="s">
        <v>19</v>
      </c>
      <c r="E122" s="45"/>
      <c r="F122" s="46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8" customFormat="1" x14ac:dyDescent="0.25">
      <c r="A123" s="39"/>
      <c r="B123" s="49"/>
      <c r="C123" s="42"/>
      <c r="D123" s="44" t="s">
        <v>20</v>
      </c>
      <c r="E123" s="45"/>
      <c r="F123" s="46"/>
      <c r="G123"/>
      <c r="H123" s="12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8" customFormat="1" x14ac:dyDescent="0.25">
      <c r="A124" s="39"/>
      <c r="B124" s="49"/>
      <c r="C124" s="42"/>
      <c r="D124" s="14" t="s">
        <v>21</v>
      </c>
      <c r="E124" s="15" t="s">
        <v>22</v>
      </c>
      <c r="F124" s="58" t="s">
        <v>58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8" customFormat="1" x14ac:dyDescent="0.25">
      <c r="A125" s="39"/>
      <c r="B125" s="49"/>
      <c r="C125" s="42"/>
      <c r="D125" s="14" t="s">
        <v>23</v>
      </c>
      <c r="E125" s="15" t="s">
        <v>24</v>
      </c>
      <c r="F125" s="58" t="s">
        <v>58</v>
      </c>
      <c r="G125" s="12"/>
      <c r="H125" s="12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8" customFormat="1" ht="15.75" x14ac:dyDescent="0.25">
      <c r="A126" s="39"/>
      <c r="B126" s="49"/>
      <c r="C126" s="42"/>
      <c r="D126" s="14" t="s">
        <v>25</v>
      </c>
      <c r="E126" s="15" t="s">
        <v>26</v>
      </c>
      <c r="F126" s="58" t="s">
        <v>58</v>
      </c>
      <c r="G126"/>
      <c r="H126" s="1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8" customFormat="1" ht="15.75" thickBot="1" x14ac:dyDescent="0.3">
      <c r="A127" s="39"/>
      <c r="B127" s="49"/>
      <c r="C127" s="42"/>
      <c r="D127" s="14" t="s">
        <v>27</v>
      </c>
      <c r="E127" s="15" t="s">
        <v>28</v>
      </c>
      <c r="F127" s="58" t="s">
        <v>58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8" customFormat="1" ht="22.5" customHeight="1" thickBot="1" x14ac:dyDescent="0.3">
      <c r="A128" s="39"/>
      <c r="B128" s="49"/>
      <c r="C128" s="42"/>
      <c r="D128" s="44" t="s">
        <v>29</v>
      </c>
      <c r="E128" s="45"/>
      <c r="F128" s="46"/>
      <c r="G128" s="5"/>
      <c r="H128" s="5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8" customFormat="1" x14ac:dyDescent="0.25">
      <c r="A129" s="39"/>
      <c r="B129" s="49"/>
      <c r="C129" s="42"/>
      <c r="D129" s="18" t="s">
        <v>30</v>
      </c>
      <c r="E129" s="19" t="s">
        <v>28</v>
      </c>
      <c r="F129" s="65">
        <v>9.1297406646467625</v>
      </c>
      <c r="G129" s="5"/>
      <c r="H129" s="12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8" customFormat="1" x14ac:dyDescent="0.25">
      <c r="A130" s="39"/>
      <c r="B130" s="49"/>
      <c r="C130" s="42"/>
      <c r="D130" s="18" t="s">
        <v>31</v>
      </c>
      <c r="E130" s="19" t="s">
        <v>28</v>
      </c>
      <c r="F130" s="65">
        <v>0.88615368829731589</v>
      </c>
      <c r="G130" s="5"/>
      <c r="H130" s="12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8" customFormat="1" x14ac:dyDescent="0.25">
      <c r="A131" s="39"/>
      <c r="B131" s="49"/>
      <c r="C131" s="42"/>
      <c r="D131" s="20" t="s">
        <v>59</v>
      </c>
      <c r="E131" s="6" t="s">
        <v>60</v>
      </c>
      <c r="F131" s="58" t="s">
        <v>58</v>
      </c>
      <c r="G131" s="5"/>
      <c r="H131" s="12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8" customFormat="1" x14ac:dyDescent="0.25">
      <c r="A132" s="39"/>
      <c r="B132" s="49"/>
      <c r="C132" s="42"/>
      <c r="D132" s="20" t="s">
        <v>33</v>
      </c>
      <c r="E132" s="19" t="s">
        <v>28</v>
      </c>
      <c r="F132" s="58" t="s">
        <v>58</v>
      </c>
      <c r="G132" s="5"/>
      <c r="H132" s="1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8" customFormat="1" ht="39" x14ac:dyDescent="0.25">
      <c r="A133" s="39"/>
      <c r="B133" s="49"/>
      <c r="C133" s="42"/>
      <c r="D133" s="21" t="s">
        <v>34</v>
      </c>
      <c r="E133" s="19" t="s">
        <v>28</v>
      </c>
      <c r="F133" s="58" t="s">
        <v>58</v>
      </c>
      <c r="G133" s="5"/>
      <c r="H133" s="12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8" customFormat="1" x14ac:dyDescent="0.25">
      <c r="A134" s="39"/>
      <c r="B134" s="49"/>
      <c r="C134" s="42"/>
      <c r="D134" s="20" t="s">
        <v>35</v>
      </c>
      <c r="E134" s="19" t="s">
        <v>28</v>
      </c>
      <c r="F134" s="58" t="s">
        <v>58</v>
      </c>
      <c r="G134" s="5"/>
      <c r="H134" s="12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8" customFormat="1" x14ac:dyDescent="0.25">
      <c r="A135" s="39"/>
      <c r="B135" s="49"/>
      <c r="C135" s="42"/>
      <c r="D135" s="20" t="s">
        <v>36</v>
      </c>
      <c r="E135" s="19" t="s">
        <v>28</v>
      </c>
      <c r="F135" s="58" t="s">
        <v>58</v>
      </c>
      <c r="G135" s="5"/>
      <c r="H135" s="12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8" customFormat="1" ht="26.25" x14ac:dyDescent="0.25">
      <c r="A136" s="39"/>
      <c r="B136" s="49"/>
      <c r="C136" s="42"/>
      <c r="D136" s="21" t="s">
        <v>61</v>
      </c>
      <c r="E136" s="19" t="s">
        <v>28</v>
      </c>
      <c r="F136" s="58" t="s">
        <v>58</v>
      </c>
      <c r="G136" s="5"/>
      <c r="H136" s="12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8" customFormat="1" ht="26.25" customHeight="1" x14ac:dyDescent="0.25">
      <c r="A137" s="39"/>
      <c r="B137" s="49"/>
      <c r="C137" s="42"/>
      <c r="D137" s="44" t="s">
        <v>38</v>
      </c>
      <c r="E137" s="45"/>
      <c r="F137" s="46"/>
      <c r="G137" s="5"/>
      <c r="H137" s="12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8" customFormat="1" x14ac:dyDescent="0.25">
      <c r="A138" s="39"/>
      <c r="B138" s="49"/>
      <c r="C138" s="42"/>
      <c r="D138" s="20" t="s">
        <v>39</v>
      </c>
      <c r="E138" s="22" t="s">
        <v>40</v>
      </c>
      <c r="F138" s="58" t="s">
        <v>58</v>
      </c>
      <c r="G138" s="5"/>
      <c r="H138" s="12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8" customFormat="1" x14ac:dyDescent="0.25">
      <c r="A139" s="39"/>
      <c r="B139" s="49"/>
      <c r="C139" s="42"/>
      <c r="D139" s="44" t="s">
        <v>41</v>
      </c>
      <c r="E139" s="45"/>
      <c r="F139" s="46"/>
      <c r="G139" s="5"/>
      <c r="H139" s="12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8" customFormat="1" x14ac:dyDescent="0.25">
      <c r="A140" s="39"/>
      <c r="B140" s="49"/>
      <c r="C140" s="42"/>
      <c r="D140" s="23" t="s">
        <v>42</v>
      </c>
      <c r="E140" s="24" t="s">
        <v>43</v>
      </c>
      <c r="F140" s="58" t="s">
        <v>58</v>
      </c>
      <c r="G140" s="5"/>
      <c r="H140" s="12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8" customFormat="1" ht="27" customHeight="1" x14ac:dyDescent="0.25">
      <c r="A141" s="39"/>
      <c r="B141" s="49"/>
      <c r="C141" s="42"/>
      <c r="D141" s="47" t="s">
        <v>44</v>
      </c>
      <c r="E141" s="47"/>
      <c r="F141" s="47"/>
      <c r="G141" s="5"/>
      <c r="H141" s="12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8" customFormat="1" ht="26.25" x14ac:dyDescent="0.25">
      <c r="A142" s="39"/>
      <c r="B142" s="49"/>
      <c r="C142" s="42"/>
      <c r="D142" s="25" t="s">
        <v>45</v>
      </c>
      <c r="E142" s="19" t="s">
        <v>15</v>
      </c>
      <c r="F142" s="58">
        <v>30.3</v>
      </c>
      <c r="G142" s="5"/>
      <c r="H142" s="1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8" customFormat="1" x14ac:dyDescent="0.25">
      <c r="A143" s="39"/>
      <c r="B143" s="49"/>
      <c r="C143" s="42"/>
      <c r="D143" s="10" t="s">
        <v>16</v>
      </c>
      <c r="E143" s="11" t="s">
        <v>17</v>
      </c>
      <c r="F143" s="58">
        <v>11107.52</v>
      </c>
      <c r="G143" s="5"/>
      <c r="H143" s="12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8" customFormat="1" x14ac:dyDescent="0.25">
      <c r="A144" s="39"/>
      <c r="B144" s="49"/>
      <c r="C144" s="42"/>
      <c r="D144" s="13" t="s">
        <v>18</v>
      </c>
      <c r="E144" s="11" t="s">
        <v>17</v>
      </c>
      <c r="F144" s="58">
        <f>F143*30.2%</f>
        <v>3354.4710399999999</v>
      </c>
      <c r="G144" s="5"/>
      <c r="H144" s="12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8" customFormat="1" x14ac:dyDescent="0.25">
      <c r="A145" s="39"/>
      <c r="B145" s="49"/>
      <c r="C145" s="42"/>
      <c r="D145" s="47" t="s">
        <v>46</v>
      </c>
      <c r="E145" s="47"/>
      <c r="F145" s="47"/>
      <c r="G145" s="5"/>
      <c r="H145" s="12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8" customFormat="1" x14ac:dyDescent="0.25">
      <c r="A146" s="39"/>
      <c r="B146" s="49"/>
      <c r="C146" s="42"/>
      <c r="D146" s="26" t="s">
        <v>47</v>
      </c>
      <c r="E146" s="27" t="s">
        <v>17</v>
      </c>
      <c r="F146" s="58" t="s">
        <v>58</v>
      </c>
      <c r="G146" s="5"/>
      <c r="H146" s="12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8" customFormat="1" x14ac:dyDescent="0.25">
      <c r="A147" s="39"/>
      <c r="B147" s="49"/>
      <c r="C147" s="42"/>
      <c r="D147" s="26" t="s">
        <v>62</v>
      </c>
      <c r="E147" s="27" t="s">
        <v>17</v>
      </c>
      <c r="F147" s="58" t="s">
        <v>58</v>
      </c>
      <c r="G147" s="5"/>
      <c r="H147" s="12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8" customFormat="1" ht="26.25" x14ac:dyDescent="0.25">
      <c r="A148" s="39"/>
      <c r="B148" s="49"/>
      <c r="C148" s="42"/>
      <c r="D148" s="26" t="s">
        <v>63</v>
      </c>
      <c r="E148" s="27" t="s">
        <v>17</v>
      </c>
      <c r="F148" s="58" t="s">
        <v>58</v>
      </c>
      <c r="G148" s="5"/>
      <c r="H148" s="12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8" customFormat="1" ht="39" x14ac:dyDescent="0.25">
      <c r="A149" s="39"/>
      <c r="B149" s="49"/>
      <c r="C149" s="42"/>
      <c r="D149" s="26" t="s">
        <v>64</v>
      </c>
      <c r="E149" s="27" t="s">
        <v>17</v>
      </c>
      <c r="F149" s="58" t="s">
        <v>58</v>
      </c>
      <c r="G149" s="5"/>
      <c r="H149" s="12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8" customFormat="1" x14ac:dyDescent="0.25">
      <c r="A150" s="39"/>
      <c r="B150" s="49"/>
      <c r="C150" s="42"/>
      <c r="D150" s="26" t="s">
        <v>65</v>
      </c>
      <c r="E150" s="9" t="s">
        <v>17</v>
      </c>
      <c r="F150" s="58">
        <v>1600.7311856201936</v>
      </c>
      <c r="G150" s="5"/>
      <c r="H150" s="12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8" customFormat="1" ht="26.25" x14ac:dyDescent="0.25">
      <c r="A151" s="39"/>
      <c r="B151" s="49"/>
      <c r="C151" s="42"/>
      <c r="D151" s="26" t="s">
        <v>53</v>
      </c>
      <c r="E151" s="9" t="s">
        <v>17</v>
      </c>
      <c r="F151" s="58" t="s">
        <v>58</v>
      </c>
      <c r="G151" s="5"/>
      <c r="H151" s="12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8" customFormat="1" x14ac:dyDescent="0.25">
      <c r="A152" s="40"/>
      <c r="B152" s="50"/>
      <c r="C152" s="43"/>
      <c r="D152" s="26" t="s">
        <v>35</v>
      </c>
      <c r="E152" s="9" t="s">
        <v>17</v>
      </c>
      <c r="F152" s="58">
        <v>66.472920026862511</v>
      </c>
      <c r="G152" s="5"/>
      <c r="H152" s="1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8" customFormat="1" ht="15" customHeight="1" x14ac:dyDescent="0.25">
      <c r="A153" s="38" t="s">
        <v>77</v>
      </c>
      <c r="B153" s="48" t="s">
        <v>67</v>
      </c>
      <c r="C153" s="41" t="s">
        <v>11</v>
      </c>
      <c r="D153" s="44" t="s">
        <v>12</v>
      </c>
      <c r="E153" s="45"/>
      <c r="F153" s="4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8" customFormat="1" x14ac:dyDescent="0.25">
      <c r="A154" s="39"/>
      <c r="B154" s="49"/>
      <c r="C154" s="42"/>
      <c r="D154" s="47" t="s">
        <v>13</v>
      </c>
      <c r="E154" s="47"/>
      <c r="F154" s="47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8" customFormat="1" ht="15.75" x14ac:dyDescent="0.25">
      <c r="A155" s="39"/>
      <c r="B155" s="49"/>
      <c r="C155" s="42"/>
      <c r="D155" s="8" t="s">
        <v>14</v>
      </c>
      <c r="E155" s="9" t="s">
        <v>15</v>
      </c>
      <c r="F155" s="58">
        <v>57</v>
      </c>
      <c r="G155" s="60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8" customFormat="1" x14ac:dyDescent="0.25">
      <c r="A156" s="39"/>
      <c r="B156" s="49"/>
      <c r="C156" s="42"/>
      <c r="D156" s="10" t="s">
        <v>16</v>
      </c>
      <c r="E156" s="11" t="s">
        <v>17</v>
      </c>
      <c r="F156" s="58">
        <v>118063.5925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8" customFormat="1" x14ac:dyDescent="0.25">
      <c r="A157" s="39"/>
      <c r="B157" s="49"/>
      <c r="C157" s="42"/>
      <c r="D157" s="13" t="s">
        <v>18</v>
      </c>
      <c r="E157" s="11" t="s">
        <v>17</v>
      </c>
      <c r="F157" s="58">
        <f>F156*30.2%</f>
        <v>35655.204935000002</v>
      </c>
      <c r="G157" s="5"/>
      <c r="H157" s="12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8" customFormat="1" x14ac:dyDescent="0.25">
      <c r="A158" s="39"/>
      <c r="B158" s="49"/>
      <c r="C158" s="42"/>
      <c r="D158" s="44" t="s">
        <v>19</v>
      </c>
      <c r="E158" s="45"/>
      <c r="F158" s="46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8" customFormat="1" x14ac:dyDescent="0.25">
      <c r="A159" s="39"/>
      <c r="B159" s="49"/>
      <c r="C159" s="42"/>
      <c r="D159" s="44" t="s">
        <v>20</v>
      </c>
      <c r="E159" s="45"/>
      <c r="F159" s="46"/>
      <c r="G159" s="5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8" customFormat="1" x14ac:dyDescent="0.25">
      <c r="A160" s="39"/>
      <c r="B160" s="49"/>
      <c r="C160" s="42"/>
      <c r="D160" s="14" t="s">
        <v>21</v>
      </c>
      <c r="E160" s="15" t="s">
        <v>22</v>
      </c>
      <c r="F160" s="58">
        <v>6115.0155957825982</v>
      </c>
      <c r="G160"/>
      <c r="H160"/>
      <c r="I160"/>
      <c r="J160"/>
      <c r="K160"/>
      <c r="L160" s="5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8" customFormat="1" x14ac:dyDescent="0.25">
      <c r="A161" s="39"/>
      <c r="B161" s="49"/>
      <c r="C161" s="42"/>
      <c r="D161" s="14" t="s">
        <v>23</v>
      </c>
      <c r="E161" s="15" t="s">
        <v>24</v>
      </c>
      <c r="F161" s="58">
        <v>2678.2105789662678</v>
      </c>
      <c r="G161" s="12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8" customFormat="1" ht="17.25" customHeight="1" x14ac:dyDescent="0.25">
      <c r="A162" s="39"/>
      <c r="B162" s="49"/>
      <c r="C162" s="42"/>
      <c r="D162" s="32" t="s">
        <v>25</v>
      </c>
      <c r="E162" s="33" t="s">
        <v>26</v>
      </c>
      <c r="F162" s="58">
        <v>253.77314722497786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8" customFormat="1" ht="17.25" customHeight="1" x14ac:dyDescent="0.25">
      <c r="A163" s="39"/>
      <c r="B163" s="49"/>
      <c r="C163" s="51"/>
      <c r="D163" s="14" t="s">
        <v>27</v>
      </c>
      <c r="E163" s="15" t="s">
        <v>28</v>
      </c>
      <c r="F163" s="58">
        <v>143.32067802615464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8" customFormat="1" ht="23.25" customHeight="1" x14ac:dyDescent="0.25">
      <c r="A164" s="39"/>
      <c r="B164" s="49"/>
      <c r="C164" s="42"/>
      <c r="D164" s="52" t="s">
        <v>29</v>
      </c>
      <c r="E164" s="53"/>
      <c r="F164" s="54"/>
      <c r="G164" s="5"/>
      <c r="H164" s="12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8" customFormat="1" x14ac:dyDescent="0.25">
      <c r="A165" s="39"/>
      <c r="B165" s="49"/>
      <c r="C165" s="42"/>
      <c r="D165" s="18" t="s">
        <v>30</v>
      </c>
      <c r="E165" s="19" t="s">
        <v>28</v>
      </c>
      <c r="F165" s="65">
        <v>63.441158168251214</v>
      </c>
      <c r="G165" s="5"/>
      <c r="H165" s="12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8" customFormat="1" x14ac:dyDescent="0.25">
      <c r="A166" s="39"/>
      <c r="B166" s="49"/>
      <c r="C166" s="42"/>
      <c r="D166" s="18" t="s">
        <v>31</v>
      </c>
      <c r="E166" s="19" t="s">
        <v>28</v>
      </c>
      <c r="F166" s="65">
        <v>5.9818095745158448</v>
      </c>
      <c r="G166" s="5"/>
      <c r="H166" s="12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8" customFormat="1" x14ac:dyDescent="0.25">
      <c r="A167" s="39"/>
      <c r="B167" s="49"/>
      <c r="C167" s="42"/>
      <c r="D167" s="20" t="s">
        <v>59</v>
      </c>
      <c r="E167" s="6" t="s">
        <v>60</v>
      </c>
      <c r="F167" s="58" t="s">
        <v>58</v>
      </c>
      <c r="G167" s="5"/>
      <c r="H167" s="12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8" customFormat="1" x14ac:dyDescent="0.25">
      <c r="A168" s="39"/>
      <c r="B168" s="49"/>
      <c r="C168" s="42"/>
      <c r="D168" s="20" t="s">
        <v>33</v>
      </c>
      <c r="E168" s="19" t="s">
        <v>28</v>
      </c>
      <c r="F168" s="58" t="s">
        <v>58</v>
      </c>
      <c r="G168" s="5"/>
      <c r="H168" s="12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8" customFormat="1" ht="39" x14ac:dyDescent="0.25">
      <c r="A169" s="39"/>
      <c r="B169" s="49"/>
      <c r="C169" s="42"/>
      <c r="D169" s="21" t="s">
        <v>34</v>
      </c>
      <c r="E169" s="19" t="s">
        <v>28</v>
      </c>
      <c r="F169" s="58" t="s">
        <v>58</v>
      </c>
      <c r="G169" s="5"/>
      <c r="H169" s="12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8" customFormat="1" x14ac:dyDescent="0.25">
      <c r="A170" s="39"/>
      <c r="B170" s="49"/>
      <c r="C170" s="42"/>
      <c r="D170" s="20" t="s">
        <v>35</v>
      </c>
      <c r="E170" s="19" t="s">
        <v>28</v>
      </c>
      <c r="F170" s="58" t="s">
        <v>58</v>
      </c>
      <c r="G170" s="5"/>
      <c r="H170" s="12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8" customFormat="1" x14ac:dyDescent="0.25">
      <c r="A171" s="39"/>
      <c r="B171" s="49"/>
      <c r="C171" s="42"/>
      <c r="D171" s="20" t="s">
        <v>36</v>
      </c>
      <c r="E171" s="19" t="s">
        <v>28</v>
      </c>
      <c r="F171" s="58" t="s">
        <v>58</v>
      </c>
      <c r="G171" s="5"/>
      <c r="H171" s="12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8" customFormat="1" ht="26.25" x14ac:dyDescent="0.25">
      <c r="A172" s="39"/>
      <c r="B172" s="49"/>
      <c r="C172" s="42"/>
      <c r="D172" s="21" t="s">
        <v>61</v>
      </c>
      <c r="E172" s="19" t="s">
        <v>28</v>
      </c>
      <c r="F172" s="58" t="s">
        <v>58</v>
      </c>
      <c r="G172" s="5"/>
      <c r="H172" s="1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8" customFormat="1" ht="26.25" customHeight="1" x14ac:dyDescent="0.25">
      <c r="A173" s="39"/>
      <c r="B173" s="49"/>
      <c r="C173" s="42"/>
      <c r="D173" s="44" t="s">
        <v>38</v>
      </c>
      <c r="E173" s="45"/>
      <c r="F173" s="46"/>
      <c r="G173" s="5"/>
      <c r="H173" s="12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8" customFormat="1" x14ac:dyDescent="0.25">
      <c r="A174" s="39"/>
      <c r="B174" s="49"/>
      <c r="C174" s="42"/>
      <c r="D174" s="20" t="s">
        <v>39</v>
      </c>
      <c r="E174" s="22" t="s">
        <v>40</v>
      </c>
      <c r="F174" s="58" t="s">
        <v>58</v>
      </c>
      <c r="G174" s="5"/>
      <c r="H174" s="12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8" customFormat="1" x14ac:dyDescent="0.25">
      <c r="A175" s="39"/>
      <c r="B175" s="49"/>
      <c r="C175" s="42"/>
      <c r="D175" s="44" t="s">
        <v>41</v>
      </c>
      <c r="E175" s="45"/>
      <c r="F175" s="46"/>
      <c r="G175" s="5"/>
      <c r="H175" s="12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8" customFormat="1" x14ac:dyDescent="0.25">
      <c r="A176" s="39"/>
      <c r="B176" s="49"/>
      <c r="C176" s="42"/>
      <c r="D176" s="23" t="s">
        <v>42</v>
      </c>
      <c r="E176" s="24" t="s">
        <v>43</v>
      </c>
      <c r="F176" s="58" t="s">
        <v>58</v>
      </c>
      <c r="G176" s="5"/>
      <c r="H176" s="12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8" customFormat="1" ht="21.75" customHeight="1" x14ac:dyDescent="0.25">
      <c r="A177" s="39"/>
      <c r="B177" s="49"/>
      <c r="C177" s="42"/>
      <c r="D177" s="47" t="s">
        <v>44</v>
      </c>
      <c r="E177" s="47"/>
      <c r="F177" s="47"/>
      <c r="G177" s="5"/>
      <c r="H177" s="12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8" customFormat="1" ht="26.25" x14ac:dyDescent="0.25">
      <c r="A178" s="39"/>
      <c r="B178" s="49"/>
      <c r="C178" s="42"/>
      <c r="D178" s="25" t="s">
        <v>45</v>
      </c>
      <c r="E178" s="19" t="s">
        <v>15</v>
      </c>
      <c r="F178" s="58">
        <v>30.3</v>
      </c>
      <c r="G178" s="5"/>
      <c r="H178" s="12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8" customFormat="1" x14ac:dyDescent="0.25">
      <c r="A179" s="39"/>
      <c r="B179" s="49"/>
      <c r="C179" s="42"/>
      <c r="D179" s="10" t="s">
        <v>16</v>
      </c>
      <c r="E179" s="11" t="s">
        <v>17</v>
      </c>
      <c r="F179" s="58">
        <v>48223.157500000001</v>
      </c>
      <c r="G179" s="5"/>
      <c r="H179" s="12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28" customFormat="1" x14ac:dyDescent="0.25">
      <c r="A180" s="39"/>
      <c r="B180" s="49"/>
      <c r="C180" s="42"/>
      <c r="D180" s="13" t="s">
        <v>18</v>
      </c>
      <c r="E180" s="11" t="s">
        <v>17</v>
      </c>
      <c r="F180" s="58">
        <f>F179*30.2%</f>
        <v>14563.393565</v>
      </c>
      <c r="G180" s="5"/>
      <c r="H180" s="12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28" customFormat="1" x14ac:dyDescent="0.25">
      <c r="A181" s="39"/>
      <c r="B181" s="49"/>
      <c r="C181" s="42"/>
      <c r="D181" s="47" t="s">
        <v>46</v>
      </c>
      <c r="E181" s="47"/>
      <c r="F181" s="47"/>
      <c r="G181" s="5"/>
      <c r="H181" s="12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28" customFormat="1" x14ac:dyDescent="0.25">
      <c r="A182" s="39"/>
      <c r="B182" s="49"/>
      <c r="C182" s="42"/>
      <c r="D182" s="26" t="s">
        <v>47</v>
      </c>
      <c r="E182" s="27" t="s">
        <v>17</v>
      </c>
      <c r="F182" s="58" t="s">
        <v>58</v>
      </c>
      <c r="G182" s="5"/>
      <c r="H182" s="1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28" customFormat="1" x14ac:dyDescent="0.25">
      <c r="A183" s="39"/>
      <c r="B183" s="49"/>
      <c r="C183" s="42"/>
      <c r="D183" s="26" t="s">
        <v>62</v>
      </c>
      <c r="E183" s="27" t="s">
        <v>17</v>
      </c>
      <c r="F183" s="58" t="s">
        <v>58</v>
      </c>
      <c r="G183" s="5"/>
      <c r="H183" s="12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28" customFormat="1" ht="26.25" x14ac:dyDescent="0.25">
      <c r="A184" s="39"/>
      <c r="B184" s="49"/>
      <c r="C184" s="42"/>
      <c r="D184" s="26" t="s">
        <v>63</v>
      </c>
      <c r="E184" s="27" t="s">
        <v>17</v>
      </c>
      <c r="F184" s="58" t="s">
        <v>58</v>
      </c>
      <c r="G184" s="5"/>
      <c r="H184" s="12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28" customFormat="1" ht="39" x14ac:dyDescent="0.25">
      <c r="A185" s="39"/>
      <c r="B185" s="49"/>
      <c r="C185" s="42"/>
      <c r="D185" s="26" t="s">
        <v>64</v>
      </c>
      <c r="E185" s="27" t="s">
        <v>17</v>
      </c>
      <c r="F185" s="58" t="s">
        <v>58</v>
      </c>
      <c r="G185" s="5"/>
      <c r="H185" s="12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28" customFormat="1" x14ac:dyDescent="0.25">
      <c r="A186" s="39"/>
      <c r="B186" s="49"/>
      <c r="C186" s="42"/>
      <c r="D186" s="26" t="s">
        <v>65</v>
      </c>
      <c r="E186" s="9" t="s">
        <v>17</v>
      </c>
      <c r="F186" s="58">
        <v>12606.331687860757</v>
      </c>
      <c r="G186" s="5"/>
      <c r="H186" s="12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28" customFormat="1" ht="26.25" x14ac:dyDescent="0.25">
      <c r="A187" s="39"/>
      <c r="B187" s="49"/>
      <c r="C187" s="42"/>
      <c r="D187" s="26" t="s">
        <v>53</v>
      </c>
      <c r="E187" s="9" t="s">
        <v>17</v>
      </c>
      <c r="F187" s="58" t="s">
        <v>58</v>
      </c>
      <c r="G187" s="5"/>
      <c r="H187" s="12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28" customFormat="1" x14ac:dyDescent="0.25">
      <c r="A188" s="40"/>
      <c r="B188" s="50"/>
      <c r="C188" s="43"/>
      <c r="D188" s="26" t="s">
        <v>35</v>
      </c>
      <c r="E188" s="9" t="s">
        <v>17</v>
      </c>
      <c r="F188" s="58">
        <v>1024.2353443964757</v>
      </c>
      <c r="G188" s="5"/>
      <c r="H188" s="12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28" customFormat="1" ht="30.75" customHeight="1" x14ac:dyDescent="0.25">
      <c r="A189" s="38" t="s">
        <v>68</v>
      </c>
      <c r="B189" s="41" t="s">
        <v>69</v>
      </c>
      <c r="C189" s="41" t="s">
        <v>11</v>
      </c>
      <c r="D189" s="44" t="s">
        <v>12</v>
      </c>
      <c r="E189" s="45"/>
      <c r="F189" s="46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28" customFormat="1" ht="15" customHeight="1" x14ac:dyDescent="0.25">
      <c r="A190" s="39"/>
      <c r="B190" s="42"/>
      <c r="C190" s="42"/>
      <c r="D190" s="44" t="s">
        <v>13</v>
      </c>
      <c r="E190" s="45"/>
      <c r="F190" s="46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28" customFormat="1" x14ac:dyDescent="0.25">
      <c r="A191" s="39"/>
      <c r="B191" s="42"/>
      <c r="C191" s="42"/>
      <c r="D191" s="8" t="s">
        <v>70</v>
      </c>
      <c r="E191" s="9" t="s">
        <v>15</v>
      </c>
      <c r="F191" s="58">
        <v>57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28" customFormat="1" x14ac:dyDescent="0.25">
      <c r="A192" s="39"/>
      <c r="B192" s="42"/>
      <c r="C192" s="42"/>
      <c r="D192" s="10" t="s">
        <v>16</v>
      </c>
      <c r="E192" s="11" t="s">
        <v>17</v>
      </c>
      <c r="F192" s="58">
        <v>10359.99</v>
      </c>
      <c r="G192" s="5"/>
      <c r="H192" s="1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28" customFormat="1" x14ac:dyDescent="0.25">
      <c r="A193" s="39"/>
      <c r="B193" s="42"/>
      <c r="C193" s="42"/>
      <c r="D193" s="13" t="s">
        <v>18</v>
      </c>
      <c r="E193" s="11" t="s">
        <v>17</v>
      </c>
      <c r="F193" s="58">
        <f>F192*30.2%</f>
        <v>3128.7169799999997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28" customFormat="1" ht="15" customHeight="1" x14ac:dyDescent="0.25">
      <c r="A194" s="39"/>
      <c r="B194" s="42"/>
      <c r="C194" s="42"/>
      <c r="D194" s="44" t="s">
        <v>19</v>
      </c>
      <c r="E194" s="45"/>
      <c r="F194" s="46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28" customFormat="1" x14ac:dyDescent="0.25">
      <c r="A195" s="39"/>
      <c r="B195" s="42"/>
      <c r="C195" s="42"/>
      <c r="D195" s="44" t="s">
        <v>20</v>
      </c>
      <c r="E195" s="45"/>
      <c r="F195" s="46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28" customFormat="1" x14ac:dyDescent="0.25">
      <c r="A196" s="39"/>
      <c r="B196" s="42"/>
      <c r="C196" s="42"/>
      <c r="D196" s="14" t="s">
        <v>21</v>
      </c>
      <c r="E196" s="15" t="s">
        <v>22</v>
      </c>
      <c r="F196" s="58" t="s">
        <v>58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28" customFormat="1" x14ac:dyDescent="0.25">
      <c r="A197" s="39"/>
      <c r="B197" s="42"/>
      <c r="C197" s="42"/>
      <c r="D197" s="14" t="s">
        <v>23</v>
      </c>
      <c r="E197" s="15" t="s">
        <v>24</v>
      </c>
      <c r="F197" s="58" t="s">
        <v>58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28" customFormat="1" ht="15.75" x14ac:dyDescent="0.25">
      <c r="A198" s="39"/>
      <c r="B198" s="42"/>
      <c r="C198" s="42"/>
      <c r="D198" s="14" t="s">
        <v>25</v>
      </c>
      <c r="E198" s="15" t="s">
        <v>26</v>
      </c>
      <c r="F198" s="58" t="s">
        <v>58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28" customFormat="1" ht="37.5" customHeight="1" x14ac:dyDescent="0.25">
      <c r="A199" s="39"/>
      <c r="B199" s="42"/>
      <c r="C199" s="42"/>
      <c r="D199" s="44" t="s">
        <v>29</v>
      </c>
      <c r="E199" s="45"/>
      <c r="F199" s="46"/>
      <c r="G199"/>
      <c r="H199" s="5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28" customFormat="1" x14ac:dyDescent="0.25">
      <c r="A200" s="39"/>
      <c r="B200" s="42"/>
      <c r="C200" s="42"/>
      <c r="D200" s="18" t="s">
        <v>30</v>
      </c>
      <c r="E200" s="19" t="s">
        <v>28</v>
      </c>
      <c r="F200" s="65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28" customFormat="1" x14ac:dyDescent="0.25">
      <c r="A201" s="39"/>
      <c r="B201" s="42"/>
      <c r="C201" s="42"/>
      <c r="D201" s="18" t="s">
        <v>31</v>
      </c>
      <c r="E201" s="19" t="s">
        <v>28</v>
      </c>
      <c r="F201" s="65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28" customFormat="1" x14ac:dyDescent="0.25">
      <c r="A202" s="39"/>
      <c r="B202" s="42"/>
      <c r="C202" s="42"/>
      <c r="D202" s="20" t="s">
        <v>59</v>
      </c>
      <c r="E202" s="6" t="s">
        <v>60</v>
      </c>
      <c r="F202" s="65" t="s">
        <v>58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28" customFormat="1" x14ac:dyDescent="0.25">
      <c r="A203" s="39"/>
      <c r="B203" s="42"/>
      <c r="C203" s="42"/>
      <c r="D203" s="20" t="s">
        <v>33</v>
      </c>
      <c r="E203" s="19" t="s">
        <v>28</v>
      </c>
      <c r="F203" s="65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28" customFormat="1" ht="39" x14ac:dyDescent="0.25">
      <c r="A204" s="39"/>
      <c r="B204" s="42"/>
      <c r="C204" s="42"/>
      <c r="D204" s="21" t="s">
        <v>34</v>
      </c>
      <c r="E204" s="19" t="s">
        <v>28</v>
      </c>
      <c r="F204" s="65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28" customFormat="1" x14ac:dyDescent="0.25">
      <c r="A205" s="39"/>
      <c r="B205" s="42"/>
      <c r="C205" s="42"/>
      <c r="D205" s="20" t="s">
        <v>35</v>
      </c>
      <c r="E205" s="19" t="s">
        <v>28</v>
      </c>
      <c r="F205" s="65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28" customFormat="1" x14ac:dyDescent="0.25">
      <c r="A206" s="39"/>
      <c r="B206" s="42"/>
      <c r="C206" s="42"/>
      <c r="D206" s="20" t="s">
        <v>36</v>
      </c>
      <c r="E206" s="19" t="s">
        <v>28</v>
      </c>
      <c r="F206" s="65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28" customFormat="1" ht="26.25" x14ac:dyDescent="0.25">
      <c r="A207" s="39"/>
      <c r="B207" s="42"/>
      <c r="C207" s="42"/>
      <c r="D207" s="21" t="s">
        <v>61</v>
      </c>
      <c r="E207" s="19" t="s">
        <v>28</v>
      </c>
      <c r="F207" s="65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28" customFormat="1" ht="26.25" customHeight="1" x14ac:dyDescent="0.25">
      <c r="A208" s="39"/>
      <c r="B208" s="42"/>
      <c r="C208" s="42"/>
      <c r="D208" s="44" t="s">
        <v>38</v>
      </c>
      <c r="E208" s="45"/>
      <c r="F208" s="46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28" customFormat="1" x14ac:dyDescent="0.25">
      <c r="A209" s="39"/>
      <c r="B209" s="42"/>
      <c r="C209" s="42"/>
      <c r="D209" s="20" t="s">
        <v>39</v>
      </c>
      <c r="E209" s="22" t="s">
        <v>40</v>
      </c>
      <c r="F209" s="58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28" customFormat="1" x14ac:dyDescent="0.25">
      <c r="A210" s="39"/>
      <c r="B210" s="42"/>
      <c r="C210" s="42"/>
      <c r="D210" s="44" t="s">
        <v>41</v>
      </c>
      <c r="E210" s="45"/>
      <c r="F210" s="46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28" customFormat="1" x14ac:dyDescent="0.25">
      <c r="A211" s="39"/>
      <c r="B211" s="42"/>
      <c r="C211" s="42"/>
      <c r="D211" s="23" t="s">
        <v>42</v>
      </c>
      <c r="E211" s="24" t="s">
        <v>43</v>
      </c>
      <c r="F211" s="58" t="s">
        <v>58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28" customFormat="1" ht="26.25" customHeight="1" x14ac:dyDescent="0.25">
      <c r="A212" s="39"/>
      <c r="B212" s="42"/>
      <c r="C212" s="42"/>
      <c r="D212" s="44" t="s">
        <v>44</v>
      </c>
      <c r="E212" s="45"/>
      <c r="F212" s="46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28" customFormat="1" ht="26.25" x14ac:dyDescent="0.25">
      <c r="A213" s="39"/>
      <c r="B213" s="42"/>
      <c r="C213" s="42"/>
      <c r="D213" s="25" t="s">
        <v>45</v>
      </c>
      <c r="E213" s="19" t="s">
        <v>15</v>
      </c>
      <c r="F213" s="58" t="s">
        <v>58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28" customFormat="1" x14ac:dyDescent="0.25">
      <c r="A214" s="39"/>
      <c r="B214" s="42"/>
      <c r="C214" s="42"/>
      <c r="D214" s="10" t="s">
        <v>16</v>
      </c>
      <c r="E214" s="11" t="s">
        <v>17</v>
      </c>
      <c r="F214" s="5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28" customFormat="1" x14ac:dyDescent="0.25">
      <c r="A215" s="39"/>
      <c r="B215" s="42"/>
      <c r="C215" s="42"/>
      <c r="D215" s="13" t="s">
        <v>18</v>
      </c>
      <c r="E215" s="11" t="s">
        <v>17</v>
      </c>
      <c r="F215" s="58" t="s">
        <v>58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28" customFormat="1" x14ac:dyDescent="0.25">
      <c r="A216" s="39"/>
      <c r="B216" s="42"/>
      <c r="C216" s="42"/>
      <c r="D216" s="44" t="s">
        <v>46</v>
      </c>
      <c r="E216" s="45"/>
      <c r="F216" s="46"/>
      <c r="G216"/>
      <c r="H216"/>
      <c r="I216"/>
      <c r="J216"/>
      <c r="K216"/>
      <c r="L216" s="5"/>
      <c r="M216"/>
      <c r="N216"/>
      <c r="O216"/>
      <c r="P216"/>
      <c r="Q216"/>
      <c r="R216"/>
      <c r="S216"/>
      <c r="T216"/>
      <c r="U216"/>
      <c r="V216"/>
      <c r="W216"/>
    </row>
    <row r="217" spans="1:26" s="28" customFormat="1" x14ac:dyDescent="0.25">
      <c r="A217" s="39"/>
      <c r="B217" s="42"/>
      <c r="C217" s="42"/>
      <c r="D217" s="26" t="s">
        <v>47</v>
      </c>
      <c r="E217" s="27" t="s">
        <v>17</v>
      </c>
      <c r="F217" s="58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28" customFormat="1" x14ac:dyDescent="0.25">
      <c r="A218" s="39"/>
      <c r="B218" s="42"/>
      <c r="C218" s="42"/>
      <c r="D218" s="26" t="s">
        <v>62</v>
      </c>
      <c r="E218" s="27" t="s">
        <v>17</v>
      </c>
      <c r="F218" s="58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28" customFormat="1" ht="26.25" x14ac:dyDescent="0.25">
      <c r="A219" s="39"/>
      <c r="B219" s="42"/>
      <c r="C219" s="42"/>
      <c r="D219" s="26" t="s">
        <v>63</v>
      </c>
      <c r="E219" s="27" t="s">
        <v>17</v>
      </c>
      <c r="F219" s="58" t="s">
        <v>58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28" customFormat="1" ht="39" x14ac:dyDescent="0.25">
      <c r="A220" s="39"/>
      <c r="B220" s="42"/>
      <c r="C220" s="42"/>
      <c r="D220" s="26" t="s">
        <v>64</v>
      </c>
      <c r="E220" s="27" t="s">
        <v>17</v>
      </c>
      <c r="F220" s="58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28" customFormat="1" x14ac:dyDescent="0.25">
      <c r="A221" s="39"/>
      <c r="B221" s="42"/>
      <c r="C221" s="42"/>
      <c r="D221" s="26" t="s">
        <v>51</v>
      </c>
      <c r="E221" s="27" t="s">
        <v>52</v>
      </c>
      <c r="F221" s="58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28" customFormat="1" ht="26.25" x14ac:dyDescent="0.25">
      <c r="A222" s="39"/>
      <c r="B222" s="42"/>
      <c r="C222" s="42"/>
      <c r="D222" s="26" t="s">
        <v>53</v>
      </c>
      <c r="E222" s="9" t="s">
        <v>17</v>
      </c>
      <c r="F222" s="58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28" customFormat="1" x14ac:dyDescent="0.25">
      <c r="A223" s="40"/>
      <c r="B223" s="43"/>
      <c r="C223" s="43"/>
      <c r="D223" s="26" t="s">
        <v>35</v>
      </c>
      <c r="E223" s="9" t="s">
        <v>17</v>
      </c>
      <c r="F223" s="58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28" customFormat="1" ht="21.75" customHeight="1" x14ac:dyDescent="0.25">
      <c r="A224" s="38" t="s">
        <v>71</v>
      </c>
      <c r="B224" s="41" t="s">
        <v>72</v>
      </c>
      <c r="C224" s="41" t="s">
        <v>11</v>
      </c>
      <c r="D224" s="44" t="s">
        <v>12</v>
      </c>
      <c r="E224" s="45"/>
      <c r="F224" s="46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28" customFormat="1" x14ac:dyDescent="0.25">
      <c r="A225" s="39"/>
      <c r="B225" s="42"/>
      <c r="C225" s="42"/>
      <c r="D225" s="47" t="s">
        <v>13</v>
      </c>
      <c r="E225" s="47"/>
      <c r="F225" s="5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28" customFormat="1" x14ac:dyDescent="0.25">
      <c r="A226" s="39"/>
      <c r="B226" s="42"/>
      <c r="C226" s="42"/>
      <c r="D226" s="8" t="s">
        <v>70</v>
      </c>
      <c r="E226" s="9" t="s">
        <v>15</v>
      </c>
      <c r="F226" s="63"/>
      <c r="G226" s="34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28" customFormat="1" x14ac:dyDescent="0.25">
      <c r="A227" s="39"/>
      <c r="B227" s="42"/>
      <c r="C227" s="42"/>
      <c r="D227" s="10" t="s">
        <v>16</v>
      </c>
      <c r="E227" s="11" t="s">
        <v>17</v>
      </c>
      <c r="F227" s="63"/>
      <c r="G227" s="34"/>
      <c r="H227" s="12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28" customFormat="1" x14ac:dyDescent="0.25">
      <c r="A228" s="39"/>
      <c r="B228" s="42"/>
      <c r="C228" s="42"/>
      <c r="D228" s="13" t="s">
        <v>18</v>
      </c>
      <c r="E228" s="11" t="s">
        <v>17</v>
      </c>
      <c r="F228" s="63"/>
      <c r="G228" s="34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28" customFormat="1" x14ac:dyDescent="0.25">
      <c r="A229" s="39"/>
      <c r="B229" s="42"/>
      <c r="C229" s="42"/>
      <c r="D229" s="44" t="s">
        <v>19</v>
      </c>
      <c r="E229" s="45"/>
      <c r="F229" s="54"/>
      <c r="G229"/>
      <c r="H229" s="12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28" customFormat="1" x14ac:dyDescent="0.25">
      <c r="A230" s="39"/>
      <c r="B230" s="42"/>
      <c r="C230" s="42"/>
      <c r="D230" s="44" t="s">
        <v>20</v>
      </c>
      <c r="E230" s="45"/>
      <c r="F230" s="46"/>
      <c r="G230"/>
      <c r="H230" s="12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28" customFormat="1" x14ac:dyDescent="0.25">
      <c r="A231" s="39"/>
      <c r="B231" s="42"/>
      <c r="C231" s="42"/>
      <c r="D231" s="14" t="s">
        <v>21</v>
      </c>
      <c r="E231" s="15" t="s">
        <v>22</v>
      </c>
      <c r="F231" s="58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28" customFormat="1" x14ac:dyDescent="0.25">
      <c r="A232" s="39"/>
      <c r="B232" s="42"/>
      <c r="C232" s="42"/>
      <c r="D232" s="14" t="s">
        <v>23</v>
      </c>
      <c r="E232" s="15" t="s">
        <v>24</v>
      </c>
      <c r="F232" s="58"/>
      <c r="G232"/>
      <c r="H232" s="1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28" customFormat="1" ht="15.75" x14ac:dyDescent="0.25">
      <c r="A233" s="39"/>
      <c r="B233" s="42"/>
      <c r="C233" s="42"/>
      <c r="D233" s="14" t="s">
        <v>25</v>
      </c>
      <c r="E233" s="15" t="s">
        <v>26</v>
      </c>
      <c r="F233" s="58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28" customFormat="1" ht="30.75" customHeight="1" x14ac:dyDescent="0.25">
      <c r="A234" s="39"/>
      <c r="B234" s="42"/>
      <c r="C234" s="42"/>
      <c r="D234" s="44" t="s">
        <v>29</v>
      </c>
      <c r="E234" s="45"/>
      <c r="F234" s="46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28" customFormat="1" x14ac:dyDescent="0.25">
      <c r="A235" s="39"/>
      <c r="B235" s="42"/>
      <c r="C235" s="42"/>
      <c r="D235" s="18" t="s">
        <v>30</v>
      </c>
      <c r="E235" s="19" t="s">
        <v>28</v>
      </c>
      <c r="F235" s="65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28" customFormat="1" x14ac:dyDescent="0.25">
      <c r="A236" s="39"/>
      <c r="B236" s="42"/>
      <c r="C236" s="42"/>
      <c r="D236" s="18" t="s">
        <v>31</v>
      </c>
      <c r="E236" s="19" t="s">
        <v>28</v>
      </c>
      <c r="F236" s="65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28" customFormat="1" x14ac:dyDescent="0.25">
      <c r="A237" s="39"/>
      <c r="B237" s="42"/>
      <c r="C237" s="42"/>
      <c r="D237" s="20" t="s">
        <v>59</v>
      </c>
      <c r="E237" s="6" t="s">
        <v>60</v>
      </c>
      <c r="F237" s="65" t="s">
        <v>58</v>
      </c>
      <c r="G237"/>
      <c r="H237" s="5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28" customFormat="1" x14ac:dyDescent="0.25">
      <c r="A238" s="39"/>
      <c r="B238" s="42"/>
      <c r="C238" s="42"/>
      <c r="D238" s="20" t="s">
        <v>33</v>
      </c>
      <c r="E238" s="19" t="s">
        <v>28</v>
      </c>
      <c r="F238" s="65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28" customFormat="1" ht="39" x14ac:dyDescent="0.25">
      <c r="A239" s="39"/>
      <c r="B239" s="42"/>
      <c r="C239" s="42"/>
      <c r="D239" s="21" t="s">
        <v>34</v>
      </c>
      <c r="E239" s="19" t="s">
        <v>28</v>
      </c>
      <c r="F239" s="65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28" customFormat="1" x14ac:dyDescent="0.25">
      <c r="A240" s="39"/>
      <c r="B240" s="42"/>
      <c r="C240" s="42"/>
      <c r="D240" s="20" t="s">
        <v>35</v>
      </c>
      <c r="E240" s="19" t="s">
        <v>28</v>
      </c>
      <c r="F240" s="65" t="s">
        <v>58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28" customFormat="1" x14ac:dyDescent="0.25">
      <c r="A241" s="39"/>
      <c r="B241" s="42"/>
      <c r="C241" s="42"/>
      <c r="D241" s="20" t="s">
        <v>36</v>
      </c>
      <c r="E241" s="19" t="s">
        <v>28</v>
      </c>
      <c r="F241" s="65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28" customFormat="1" ht="26.25" x14ac:dyDescent="0.25">
      <c r="A242" s="39"/>
      <c r="B242" s="42"/>
      <c r="C242" s="42"/>
      <c r="D242" s="21" t="s">
        <v>61</v>
      </c>
      <c r="E242" s="19" t="s">
        <v>28</v>
      </c>
      <c r="F242" s="65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28" customFormat="1" ht="29.25" customHeight="1" x14ac:dyDescent="0.25">
      <c r="A243" s="39"/>
      <c r="B243" s="42"/>
      <c r="C243" s="42"/>
      <c r="D243" s="44" t="s">
        <v>38</v>
      </c>
      <c r="E243" s="45"/>
      <c r="F243" s="46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28" customFormat="1" x14ac:dyDescent="0.25">
      <c r="A244" s="39"/>
      <c r="B244" s="42"/>
      <c r="C244" s="42"/>
      <c r="D244" s="20" t="s">
        <v>39</v>
      </c>
      <c r="E244" s="22" t="s">
        <v>40</v>
      </c>
      <c r="F244" s="58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28" customFormat="1" x14ac:dyDescent="0.25">
      <c r="A245" s="39"/>
      <c r="B245" s="42"/>
      <c r="C245" s="42"/>
      <c r="D245" s="44" t="s">
        <v>41</v>
      </c>
      <c r="E245" s="45"/>
      <c r="F245" s="46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28" customFormat="1" x14ac:dyDescent="0.25">
      <c r="A246" s="39"/>
      <c r="B246" s="42"/>
      <c r="C246" s="42"/>
      <c r="D246" s="23" t="s">
        <v>42</v>
      </c>
      <c r="E246" s="24" t="s">
        <v>43</v>
      </c>
      <c r="F246" s="58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28" customFormat="1" ht="28.5" customHeight="1" x14ac:dyDescent="0.25">
      <c r="A247" s="39"/>
      <c r="B247" s="42"/>
      <c r="C247" s="42"/>
      <c r="D247" s="47" t="s">
        <v>44</v>
      </c>
      <c r="E247" s="47"/>
      <c r="F247" s="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28" customFormat="1" ht="26.25" x14ac:dyDescent="0.25">
      <c r="A248" s="39"/>
      <c r="B248" s="42"/>
      <c r="C248" s="42"/>
      <c r="D248" s="25" t="s">
        <v>45</v>
      </c>
      <c r="E248" s="19" t="s">
        <v>15</v>
      </c>
      <c r="F248" s="58" t="s">
        <v>58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28" customFormat="1" x14ac:dyDescent="0.25">
      <c r="A249" s="39"/>
      <c r="B249" s="42"/>
      <c r="C249" s="42"/>
      <c r="D249" s="29" t="s">
        <v>73</v>
      </c>
      <c r="E249" s="19" t="s">
        <v>74</v>
      </c>
      <c r="F249" s="5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28" customFormat="1" x14ac:dyDescent="0.25">
      <c r="A250" s="39"/>
      <c r="B250" s="42"/>
      <c r="C250" s="42"/>
      <c r="D250" s="10" t="s">
        <v>16</v>
      </c>
      <c r="E250" s="11" t="s">
        <v>17</v>
      </c>
      <c r="F250" s="58" t="s">
        <v>58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28" customFormat="1" x14ac:dyDescent="0.25">
      <c r="A251" s="39"/>
      <c r="B251" s="42"/>
      <c r="C251" s="42"/>
      <c r="D251" s="13" t="s">
        <v>18</v>
      </c>
      <c r="E251" s="11" t="s">
        <v>17</v>
      </c>
      <c r="F251" s="5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28" customFormat="1" x14ac:dyDescent="0.25">
      <c r="A252" s="39"/>
      <c r="B252" s="42"/>
      <c r="C252" s="42"/>
      <c r="D252" s="47" t="s">
        <v>46</v>
      </c>
      <c r="E252" s="47"/>
      <c r="F252" s="4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28" customFormat="1" x14ac:dyDescent="0.25">
      <c r="A253" s="39"/>
      <c r="B253" s="42"/>
      <c r="C253" s="42"/>
      <c r="D253" s="26" t="s">
        <v>47</v>
      </c>
      <c r="E253" s="27" t="s">
        <v>17</v>
      </c>
      <c r="F253" s="58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28" customFormat="1" x14ac:dyDescent="0.25">
      <c r="A254" s="39"/>
      <c r="B254" s="42"/>
      <c r="C254" s="42"/>
      <c r="D254" s="26" t="s">
        <v>62</v>
      </c>
      <c r="E254" s="27" t="s">
        <v>17</v>
      </c>
      <c r="F254" s="58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28" customFormat="1" x14ac:dyDescent="0.25">
      <c r="A255" s="39"/>
      <c r="B255" s="42"/>
      <c r="C255" s="42"/>
      <c r="D255" s="26" t="s">
        <v>75</v>
      </c>
      <c r="E255" s="27" t="s">
        <v>17</v>
      </c>
      <c r="F255" s="58" t="s">
        <v>58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28" customFormat="1" ht="39" x14ac:dyDescent="0.25">
      <c r="A256" s="39"/>
      <c r="B256" s="42"/>
      <c r="C256" s="42"/>
      <c r="D256" s="26" t="s">
        <v>64</v>
      </c>
      <c r="E256" s="27" t="s">
        <v>17</v>
      </c>
      <c r="F256" s="58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28" customFormat="1" x14ac:dyDescent="0.25">
      <c r="A257" s="39"/>
      <c r="B257" s="42"/>
      <c r="C257" s="42"/>
      <c r="D257" s="26" t="s">
        <v>51</v>
      </c>
      <c r="E257" s="27" t="s">
        <v>52</v>
      </c>
      <c r="F257" s="58" t="s">
        <v>58</v>
      </c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28" customFormat="1" x14ac:dyDescent="0.25">
      <c r="A258" s="39"/>
      <c r="B258" s="42"/>
      <c r="C258" s="42"/>
      <c r="D258" s="26" t="s">
        <v>76</v>
      </c>
      <c r="E258" s="9" t="s">
        <v>17</v>
      </c>
      <c r="F258" s="63">
        <v>11294.85</v>
      </c>
      <c r="G258" s="34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28" customFormat="1" ht="26.25" x14ac:dyDescent="0.25">
      <c r="A259" s="39"/>
      <c r="B259" s="42"/>
      <c r="C259" s="42"/>
      <c r="D259" s="26" t="s">
        <v>53</v>
      </c>
      <c r="E259" s="9" t="s">
        <v>17</v>
      </c>
      <c r="F259" s="58" t="s">
        <v>58</v>
      </c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28" customFormat="1" x14ac:dyDescent="0.25">
      <c r="A260" s="40"/>
      <c r="B260" s="43"/>
      <c r="C260" s="43"/>
      <c r="D260" s="26" t="s">
        <v>35</v>
      </c>
      <c r="E260" s="9" t="s">
        <v>17</v>
      </c>
      <c r="F260" s="58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4" spans="1:23" x14ac:dyDescent="0.25">
      <c r="H264" s="5"/>
    </row>
  </sheetData>
  <mergeCells count="88">
    <mergeCell ref="D247:F247"/>
    <mergeCell ref="D252:F252"/>
    <mergeCell ref="A224:A260"/>
    <mergeCell ref="B224:B260"/>
    <mergeCell ref="C224:C260"/>
    <mergeCell ref="D224:F224"/>
    <mergeCell ref="D225:F225"/>
    <mergeCell ref="D229:F229"/>
    <mergeCell ref="D230:F230"/>
    <mergeCell ref="D234:F234"/>
    <mergeCell ref="D243:F243"/>
    <mergeCell ref="D245:F245"/>
    <mergeCell ref="D173:F173"/>
    <mergeCell ref="D175:F175"/>
    <mergeCell ref="D177:F177"/>
    <mergeCell ref="D181:F181"/>
    <mergeCell ref="D195:F195"/>
    <mergeCell ref="A189:A223"/>
    <mergeCell ref="B189:B223"/>
    <mergeCell ref="C189:C223"/>
    <mergeCell ref="D189:F189"/>
    <mergeCell ref="D190:F190"/>
    <mergeCell ref="D194:F194"/>
    <mergeCell ref="D216:F216"/>
    <mergeCell ref="D199:F199"/>
    <mergeCell ref="D208:F208"/>
    <mergeCell ref="D210:F210"/>
    <mergeCell ref="D212:F212"/>
    <mergeCell ref="D141:F141"/>
    <mergeCell ref="D145:F145"/>
    <mergeCell ref="A153:A188"/>
    <mergeCell ref="B153:B188"/>
    <mergeCell ref="C153:C188"/>
    <mergeCell ref="D153:F153"/>
    <mergeCell ref="D154:F154"/>
    <mergeCell ref="D158:F158"/>
    <mergeCell ref="D159:F159"/>
    <mergeCell ref="D164:F164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D137:F137"/>
    <mergeCell ref="D139:F139"/>
    <mergeCell ref="D101:F101"/>
    <mergeCell ref="D103:F103"/>
    <mergeCell ref="D105:F105"/>
    <mergeCell ref="D109:F109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СОШ</vt:lpstr>
      <vt:lpstr>'Краснополянская СОШ'!Область_печати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2022-02-24T01:53:53Z</cp:lastPrinted>
  <dcterms:created xsi:type="dcterms:W3CDTF">2020-03-18T15:13:28Z</dcterms:created>
  <dcterms:modified xsi:type="dcterms:W3CDTF">2025-03-04T15:02:39Z</dcterms:modified>
</cp:coreProperties>
</file>