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охновская Сош" sheetId="1" r:id="rId1"/>
  </sheets>
  <definedNames>
    <definedName name="_xlnm.Print_Area" localSheetId="0">'Сохновская Сош'!$A$1:$G$15</definedName>
  </definedNames>
  <calcPr calcId="145621"/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6" i="1"/>
  <c r="E8" i="1"/>
  <c r="E7" i="1"/>
  <c r="E9" i="1"/>
  <c r="E6" i="1"/>
  <c r="E10" i="1"/>
  <c r="E12" i="1"/>
  <c r="E13" i="1"/>
  <c r="E11" i="1"/>
  <c r="G14" i="1" l="1"/>
  <c r="D10" i="1"/>
  <c r="D11" i="1"/>
  <c r="D8" i="1"/>
  <c r="D7" i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<sst xmlns="http://schemas.openxmlformats.org/spreadsheetml/2006/main" count="29" uniqueCount="22">
  <si>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</si>
  <si>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</si>
  <si>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</si>
  <si>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</si>
  <si>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</si>
  <si>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</si>
  <si>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</si>
  <si>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</si>
  <si>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</si>
  <si>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</si>
  <si>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</si>
  <si>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</si>
  <si>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</si>
  <si>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</si>
  <si>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</si>
  <si>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</si>
  <si>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</si>
  <si>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Реализация основных образовательных программ дошкольного  образования 8010120.99.0.БА81АЭ92001</t>
  </si>
  <si>
    <t>Предоставление питания    560200О.99.0.БА89АА00000</t>
  </si>
  <si>
    <t xml:space="preserve">Присмотр и уход
880900О.99.0.БА80АБ89000
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</si>
  <si>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Сохновская СОШ 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</si>
  <si>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 41/13 от 23.12.2022г.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</si>
</sst>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3" fontId="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5" xfId="1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zoomScaleNormal="100" zoomScaleSheetLayoutView="100" workbookViewId="0">
      <selection activeCell="E3" sqref="E3:E4"/>
    </sheetView>
  </sheetViews>
  <sheetFormatPr defaultRowHeight="15" x14ac:dyDescent="0.25"/>
  <cols>
    <col min="1" max="1" width="8.85546875" style="1" customWidth="1"/>
    <col min="2" max="2" width="33.7109375" style="2" customWidth="1"/>
    <col min="3" max="3" width="19.28515625" style="2" customWidth="1"/>
    <col min="4" max="4" width="17.7109375" style="2" customWidth="1"/>
    <col min="5" max="5" width="18.85546875" style="2" customWidth="1"/>
    <col min="6" max="6" width="22.28515625" style="2" customWidth="1"/>
    <col min="7" max="7" width="17.28515625" style="2" customWidth="1"/>
    <col min="8" max="16384" width="9.140625" style="2"/>
  </cols>
  <sheetData>
    <row r="1" spans="1:7" ht="37.5" customHeight="1" x14ac:dyDescent="0.25">
      <c r="C1" s="3"/>
      <c r="E1" s="4"/>
      <c r="F1" s="17" t="s">
        <v>21</v>
      </c>
      <c r="G1" s="17"/>
    </row>
    <row r="2" spans="1:7" ht="72.75" customHeight="1" x14ac:dyDescent="0.25">
      <c r="A2" s="22" t="s">
        <v>20</v>
      </c>
      <c r="B2" s="23"/>
      <c r="C2" s="23"/>
      <c r="D2" s="23"/>
      <c r="E2" s="23"/>
      <c r="F2" s="23"/>
      <c r="G2" s="23"/>
    </row>
    <row r="3" spans="1:7" s="5" customFormat="1" ht="24.7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7" s="5" customFormat="1" ht="120.75" customHeight="1" x14ac:dyDescent="0.25">
      <c r="A4" s="6" t="s">
        <v>6</v>
      </c>
      <c r="B4" s="6" t="s">
        <v>7</v>
      </c>
      <c r="C4" s="27"/>
      <c r="D4" s="28"/>
      <c r="E4" s="30"/>
      <c r="F4" s="27"/>
      <c r="G4" s="27"/>
    </row>
    <row r="5" spans="1:7" s="9" customFormat="1" ht="15.75" customHeight="1" x14ac:dyDescent="0.25">
      <c r="A5" s="6">
        <v>1</v>
      </c>
      <c r="B5" s="7">
        <v>2</v>
      </c>
      <c r="C5" s="7">
        <v>3</v>
      </c>
      <c r="D5" s="8">
        <v>4</v>
      </c>
      <c r="E5" s="7" t="s">
        <v>8</v>
      </c>
      <c r="F5" s="7">
        <v>6</v>
      </c>
      <c r="G5" s="7" t="s">
        <v>9</v>
      </c>
    </row>
    <row r="6" spans="1:7" s="9" customFormat="1" ht="75" customHeight="1" x14ac:dyDescent="0.25">
      <c r="A6" s="6" t="s">
        <v>10</v>
      </c>
      <c r="B6" s="12" t="s">
        <v>17</v>
      </c>
      <c r="C6" s="14">
        <v>86985.097333333339</v>
      </c>
      <c r="D6" s="16">
        <v>45</v>
      </c>
      <c r="E6" s="14">
        <f>C6*D6</f>
        <v>3914329.3800000004</v>
      </c>
      <c r="F6" s="14">
        <v>0</v>
      </c>
      <c r="G6" s="15">
        <f>E6-F6</f>
        <v>3914329.3800000004</v>
      </c>
    </row>
    <row r="7" spans="1:7" ht="82.5" customHeight="1" x14ac:dyDescent="0.25">
      <c r="A7" s="6" t="s">
        <v>10</v>
      </c>
      <c r="B7" s="10" t="s">
        <v>11</v>
      </c>
      <c r="C7" s="14">
        <v>250927.933333333</v>
      </c>
      <c r="D7" s="11">
        <f>6+39</f>
        <v>45</v>
      </c>
      <c r="E7" s="14">
        <f t="shared" ref="E7:E9" si="0">C7*D7</f>
        <v>11291756.999999985</v>
      </c>
      <c r="F7" s="14">
        <v>0</v>
      </c>
      <c r="G7" s="15">
        <f t="shared" ref="G7:G13" si="1">E7-F7</f>
        <v>11291756.999999985</v>
      </c>
    </row>
    <row r="8" spans="1:7" ht="75" customHeight="1" x14ac:dyDescent="0.25">
      <c r="A8" s="6" t="s">
        <v>10</v>
      </c>
      <c r="B8" s="12" t="s">
        <v>12</v>
      </c>
      <c r="C8" s="14">
        <v>246953.96</v>
      </c>
      <c r="D8" s="11">
        <f>20+2+56</f>
        <v>78</v>
      </c>
      <c r="E8" s="14">
        <f t="shared" si="0"/>
        <v>19262408.879999999</v>
      </c>
      <c r="F8" s="14">
        <v>0</v>
      </c>
      <c r="G8" s="15">
        <f t="shared" si="1"/>
        <v>19262408.879999999</v>
      </c>
    </row>
    <row r="9" spans="1:7" ht="72" customHeight="1" x14ac:dyDescent="0.25">
      <c r="A9" s="6" t="s">
        <v>10</v>
      </c>
      <c r="B9" s="12" t="s">
        <v>13</v>
      </c>
      <c r="C9" s="14">
        <v>265688.40000000002</v>
      </c>
      <c r="D9" s="11">
        <v>10</v>
      </c>
      <c r="E9" s="14">
        <f t="shared" si="0"/>
        <v>2656884</v>
      </c>
      <c r="F9" s="14">
        <v>0</v>
      </c>
      <c r="G9" s="15">
        <f t="shared" si="1"/>
        <v>2656884</v>
      </c>
    </row>
    <row r="10" spans="1:7" ht="72" customHeight="1" x14ac:dyDescent="0.25">
      <c r="A10" s="6" t="s">
        <v>10</v>
      </c>
      <c r="B10" s="12" t="s">
        <v>19</v>
      </c>
      <c r="C10" s="14">
        <v>87463.037428571435</v>
      </c>
      <c r="D10" s="11">
        <f>25+D6</f>
        <v>70</v>
      </c>
      <c r="E10" s="14">
        <f>C10*D10</f>
        <v>6122412.6200000001</v>
      </c>
      <c r="F10" s="14">
        <v>0</v>
      </c>
      <c r="G10" s="15">
        <f t="shared" si="1"/>
        <v>6122412.6200000001</v>
      </c>
    </row>
    <row r="11" spans="1:7" ht="62.25" customHeight="1" x14ac:dyDescent="0.25">
      <c r="A11" s="6" t="s">
        <v>10</v>
      </c>
      <c r="B11" s="12" t="s">
        <v>18</v>
      </c>
      <c r="C11" s="14">
        <v>22076.664089999998</v>
      </c>
      <c r="D11" s="11">
        <f>46+76+10</f>
        <v>132</v>
      </c>
      <c r="E11" s="14">
        <f>C11*D11</f>
        <v>2914119.6598799997</v>
      </c>
      <c r="F11" s="14">
        <v>0</v>
      </c>
      <c r="G11" s="15">
        <f t="shared" si="1"/>
        <v>2914119.6598799997</v>
      </c>
    </row>
    <row r="12" spans="1:7" ht="48" customHeight="1" x14ac:dyDescent="0.25">
      <c r="A12" s="6" t="s">
        <v>10</v>
      </c>
      <c r="B12" s="12" t="s">
        <v>14</v>
      </c>
      <c r="C12" s="14">
        <v>5089.1376099999998</v>
      </c>
      <c r="D12" s="11">
        <v>109</v>
      </c>
      <c r="E12" s="14">
        <f t="shared" ref="E12:E13" si="2">C12*D12</f>
        <v>554715.99948999996</v>
      </c>
      <c r="F12" s="14">
        <v>0</v>
      </c>
      <c r="G12" s="15">
        <f t="shared" si="1"/>
        <v>554715.99948999996</v>
      </c>
    </row>
    <row r="13" spans="1:7" ht="48.75" customHeight="1" x14ac:dyDescent="0.25">
      <c r="A13" s="6" t="s">
        <v>10</v>
      </c>
      <c r="B13" s="12" t="s">
        <v>15</v>
      </c>
      <c r="C13" s="14">
        <v>4001.4222199999999</v>
      </c>
      <c r="D13" s="11">
        <v>45</v>
      </c>
      <c r="E13" s="14">
        <f t="shared" si="2"/>
        <v>180063.9999</v>
      </c>
      <c r="F13" s="14">
        <v>0</v>
      </c>
      <c r="G13" s="15">
        <f t="shared" si="1"/>
        <v>180063.9999</v>
      </c>
    </row>
    <row r="14" spans="1:7" ht="18.75" customHeight="1" x14ac:dyDescent="0.25">
      <c r="A14" s="18" t="s">
        <v>16</v>
      </c>
      <c r="B14" s="19"/>
      <c r="C14" s="20"/>
      <c r="D14" s="20"/>
      <c r="E14" s="20"/>
      <c r="F14" s="21"/>
      <c r="G14" s="13">
        <f>SUM(G6:G13)</f>
        <v>46896691.539269976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Сохновская Сош</vt:lpstr>
      <vt:lpstr>'Сохновская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2019-01-31T09:37:18Z</cp:lastPrinted>
  <dcterms:created xsi:type="dcterms:W3CDTF">2019-01-31T09:37:01Z</dcterms:created>
  <dcterms:modified xsi:type="dcterms:W3CDTF">2023-03-10T08:48:00Z</dcterms:modified>
</cp:coreProperties>
</file>