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ДЮСШ" sheetId="1" r:id="rId1"/>
  </sheets>
  <definedNames>
    <definedName name="_xlnm.Print_Area" localSheetId="0">ДЮСШ!$A$1:$G$11</definedName>
  </definedNames>
  <calcPr calcId="145621"/>
</workbook>
</file>

<file path=xl/calcChain.xml><?xml version="1.0" encoding="utf-8"?>
<calcChain xmlns="http://schemas.openxmlformats.org/spreadsheetml/2006/main">
  <c r="G6" i="1" l="1"/>
  <c r="G9" i="1" l="1"/>
  <c r="E9" i="1" s="1"/>
  <c r="C9" i="1" s="1"/>
  <c r="G8" i="1"/>
  <c r="E8" i="1" s="1"/>
  <c r="C8" i="1" s="1"/>
  <c r="G7" i="1"/>
  <c r="E7" i="1" s="1"/>
  <c r="C7" i="1" s="1"/>
  <c r="E6" i="1"/>
  <c r="C6" i="1" s="1"/>
</calcChain>
</file>

<file path=xl/sharedStrings.xml><?xml version="1.0" encoding="utf-8"?>
<sst xmlns="http://schemas.openxmlformats.org/spreadsheetml/2006/main" count="21" uniqueCount="18">
  <si>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</si>
  <si>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</si>
  <si>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</si>
  <si>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</si>
  <si>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</si>
  <si>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</si>
  <si>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</si>
  <si>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</si>
  <si>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</si>
  <si>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</si>
  <si>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</si>
  <si>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</si>
  <si>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 xml:space="preserve">Реализация дополнительных общеразвивающих программ
804200О.99.0.ББ52АЗ20000
</t>
  </si>
  <si>
    <t xml:space="preserve">Реализация дополнительных общеразвивающих программ (персонифицированное финансирование)
804200О.99.0.ББ52АА72000
</t>
  </si>
  <si>
    <t xml:space="preserve">реализация дополнительных предпрофессиональных программ в области физической культуры и спорта
801012О.99.0.ББ54АВ56000
</t>
  </si>
  <si>
    <t xml:space="preserve">спортивная подготовка по олимпийским видам спорта
931900О.99.0.БВ27АВ36001
</t>
  </si>
  <si>
    <t xml:space="preserve"> Расчет субсидии на финансовое обеспечение выполнения муниципального задания в части работ муниципального бюджетного образовательного учреждения дополнительного образования "Детско-юношеская спортивная школа" Назаровского района  на 2022 год</t>
  </si>
  <si>
    <r>
      <t>Приложение 4                                                      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№19/3  от 11.07.2022г.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</si>
</sst>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1" fontId="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view="pageBreakPreview" topLeftCell="A5" zoomScaleNormal="100" zoomScaleSheetLayoutView="100" workbookViewId="0">
      <selection activeCell="D6" sqref="D6"/>
    </sheetView>
  </sheetViews>
  <sheetFormatPr defaultRowHeight="15" x14ac:dyDescent="0.25"/>
  <cols>
    <col min="1" max="1" width="8.85546875" style="1" customWidth="1"/>
    <col min="2" max="2" width="33.7109375" style="2" customWidth="1"/>
    <col min="3" max="3" width="19.28515625" style="2" customWidth="1"/>
    <col min="4" max="4" width="17.7109375" style="2" customWidth="1"/>
    <col min="5" max="5" width="18.85546875" style="2" customWidth="1"/>
    <col min="6" max="6" width="22.28515625" style="2" customWidth="1"/>
    <col min="7" max="7" width="17.28515625" style="2" customWidth="1"/>
    <col min="8" max="16384" width="9.140625" style="2"/>
  </cols>
  <sheetData>
    <row r="1" spans="1:7" ht="37.5" customHeight="1" x14ac:dyDescent="0.25">
      <c r="C1" s="3"/>
      <c r="E1" s="4"/>
      <c r="F1" s="19" t="s">
        <v>17</v>
      </c>
      <c r="G1" s="19"/>
    </row>
    <row r="2" spans="1:7" ht="72.75" customHeight="1" x14ac:dyDescent="0.25">
      <c r="A2" s="25" t="s">
        <v>16</v>
      </c>
      <c r="B2" s="26"/>
      <c r="C2" s="26"/>
      <c r="D2" s="26"/>
      <c r="E2" s="26"/>
      <c r="F2" s="26"/>
      <c r="G2" s="26"/>
    </row>
    <row r="3" spans="1:7" s="5" customFormat="1" ht="24.75" customHeight="1" x14ac:dyDescent="0.25">
      <c r="A3" s="27" t="s">
        <v>0</v>
      </c>
      <c r="B3" s="28"/>
      <c r="C3" s="29" t="s">
        <v>1</v>
      </c>
      <c r="D3" s="29" t="s">
        <v>2</v>
      </c>
      <c r="E3" s="32" t="s">
        <v>3</v>
      </c>
      <c r="F3" s="29" t="s">
        <v>4</v>
      </c>
      <c r="G3" s="29" t="s">
        <v>5</v>
      </c>
    </row>
    <row r="4" spans="1:7" s="5" customFormat="1" ht="120.75" customHeight="1" x14ac:dyDescent="0.25">
      <c r="A4" s="6" t="s">
        <v>6</v>
      </c>
      <c r="B4" s="6" t="s">
        <v>7</v>
      </c>
      <c r="C4" s="30"/>
      <c r="D4" s="31"/>
      <c r="E4" s="33"/>
      <c r="F4" s="30"/>
      <c r="G4" s="30"/>
    </row>
    <row r="5" spans="1:7" s="9" customFormat="1" ht="15.75" customHeight="1" x14ac:dyDescent="0.25">
      <c r="A5" s="6">
        <v>1</v>
      </c>
      <c r="B5" s="7">
        <v>2</v>
      </c>
      <c r="C5" s="16">
        <v>3</v>
      </c>
      <c r="D5" s="8">
        <v>4</v>
      </c>
      <c r="E5" s="7" t="s">
        <v>8</v>
      </c>
      <c r="F5" s="7">
        <v>6</v>
      </c>
      <c r="G5" s="7" t="s">
        <v>9</v>
      </c>
    </row>
    <row r="6" spans="1:7" s="9" customFormat="1" ht="75" customHeight="1" x14ac:dyDescent="0.25">
      <c r="A6" s="6" t="s">
        <v>10</v>
      </c>
      <c r="B6" s="12" t="s">
        <v>12</v>
      </c>
      <c r="C6" s="18">
        <f>E6/D6</f>
        <v>18158.544444444447</v>
      </c>
      <c r="D6" s="14">
        <v>198</v>
      </c>
      <c r="E6" s="11">
        <f>G6</f>
        <v>3595391.8000000003</v>
      </c>
      <c r="F6" s="6">
        <v>0</v>
      </c>
      <c r="G6" s="17">
        <f>G10*26%</f>
        <v>3595391.8000000003</v>
      </c>
    </row>
    <row r="7" spans="1:7" s="9" customFormat="1" ht="88.5" customHeight="1" x14ac:dyDescent="0.25">
      <c r="A7" s="6" t="s">
        <v>10</v>
      </c>
      <c r="B7" s="12" t="s">
        <v>13</v>
      </c>
      <c r="C7" s="18">
        <f t="shared" ref="C7:C9" si="0">E7/D7</f>
        <v>18437.906666666666</v>
      </c>
      <c r="D7" s="14">
        <v>150</v>
      </c>
      <c r="E7" s="11">
        <f t="shared" ref="E7:E9" si="1">G7</f>
        <v>2765686</v>
      </c>
      <c r="F7" s="6">
        <v>0</v>
      </c>
      <c r="G7" s="17">
        <f>G10*20%</f>
        <v>2765686</v>
      </c>
    </row>
    <row r="8" spans="1:7" ht="82.5" customHeight="1" x14ac:dyDescent="0.25">
      <c r="A8" s="6" t="s">
        <v>10</v>
      </c>
      <c r="B8" s="10" t="s">
        <v>14</v>
      </c>
      <c r="C8" s="18">
        <f t="shared" si="0"/>
        <v>17998.908888888887</v>
      </c>
      <c r="D8" s="15">
        <v>315</v>
      </c>
      <c r="E8" s="11">
        <f t="shared" si="1"/>
        <v>5669656.2999999998</v>
      </c>
      <c r="F8" s="6">
        <v>0</v>
      </c>
      <c r="G8" s="17">
        <f>G10*41%</f>
        <v>5669656.2999999998</v>
      </c>
    </row>
    <row r="9" spans="1:7" ht="75" customHeight="1" x14ac:dyDescent="0.25">
      <c r="A9" s="6" t="s">
        <v>10</v>
      </c>
      <c r="B9" s="12" t="s">
        <v>15</v>
      </c>
      <c r="C9" s="18">
        <f t="shared" si="0"/>
        <v>18532.947422680412</v>
      </c>
      <c r="D9" s="15">
        <v>97</v>
      </c>
      <c r="E9" s="11">
        <f t="shared" si="1"/>
        <v>1797695.9000000001</v>
      </c>
      <c r="F9" s="6">
        <v>0</v>
      </c>
      <c r="G9" s="17">
        <f>G10*13%</f>
        <v>1797695.9000000001</v>
      </c>
    </row>
    <row r="10" spans="1:7" ht="18.75" customHeight="1" x14ac:dyDescent="0.25">
      <c r="A10" s="20" t="s">
        <v>11</v>
      </c>
      <c r="B10" s="21"/>
      <c r="C10" s="22"/>
      <c r="D10" s="23"/>
      <c r="E10" s="23"/>
      <c r="F10" s="24"/>
      <c r="G10" s="13">
        <v>13828430</v>
      </c>
    </row>
  </sheetData>
  <mergeCells count="9">
    <mergeCell ref="F1:G1"/>
    <mergeCell ref="A10:F10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ДЮСШ</vt:lpstr>
      <vt:lpstr>ДЮСШ!Область_печати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2019-01-31T09:37:18Z</cp:lastPrinted>
  <dcterms:created xsi:type="dcterms:W3CDTF">2019-01-31T09:37:01Z</dcterms:created>
  <dcterms:modified xsi:type="dcterms:W3CDTF">2023-03-05T15:57:03Z</dcterms:modified>
</cp:coreProperties>
</file>