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ополянская СШ" sheetId="1" r:id="rId1"/>
  </sheets>
  <definedNames>
    <definedName name="_xlnm.Print_Area" localSheetId="0">'Краснополянская СШ'!$A$1:$G$14</definedName>
  </definedNames>
  <calcPr calcId="144525"/>
</workbook>
</file>

<file path=xl/calcChain.xml><?xml version="1.0" encoding="utf-8"?>
<calcChain xmlns="http://schemas.openxmlformats.org/spreadsheetml/2006/main">
  <c r="E12" i="1" l="1"/>
  <c r="E8" i="1" l="1"/>
  <c r="G8" i="1" s="1"/>
  <c r="E10" i="1"/>
  <c r="G10" i="1" s="1"/>
  <c r="E11" i="1"/>
  <c r="G11" i="1" s="1"/>
  <c r="G12" i="1"/>
  <c r="D9" i="1" l="1"/>
  <c r="E9" i="1" s="1"/>
  <c r="G9" i="1" s="1"/>
  <c r="D7" i="1"/>
  <c r="E7" i="1" s="1"/>
  <c r="G7" i="1" s="1"/>
  <c r="G13" i="1" s="1"/>
  <c r="D6" i="1"/>
  <c r="E6" i="1" s="1"/>
  <c r="G6" i="1" s="1"/>
</calcChain>
</file>

<file path=xl/sharedStrings.xml><?xml version="1.0" encoding="utf-8"?>
<sst xmlns="http://schemas.openxmlformats.org/spreadsheetml/2006/main" count="28" uniqueCount="22">
  <si>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</si>
  <si>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</si>
  <si>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</si>
  <si>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</si>
  <si>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</si>
  <si>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</si>
  <si>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</si>
  <si>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</si>
  <si>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</si>
  <si>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</si>
  <si>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</si>
  <si>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</si>
  <si>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</si>
  <si>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</si>
  <si>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</si>
  <si>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</si>
  <si>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</si>
  <si>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Предоставление питания  560200О.99.0.ББ03АА00000</t>
  </si>
  <si>
    <t xml:space="preserve">Присмотр и уход 560200О.99.0.ББ18АА00000 </t>
  </si>
  <si>
    <t>14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</si>
  <si>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Краснополянской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</si>
  <si>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 17/12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</si>
</sst>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4" fontId="10" fillId="0" borderId="8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D3" sqref="D3:D4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37.5" customHeight="1" x14ac:dyDescent="0.25">
      <c r="C1" s="2"/>
      <c r="E1" s="8"/>
      <c r="F1" s="17" t="s">
        <v>21</v>
      </c>
      <c r="G1" s="17"/>
    </row>
    <row r="2" spans="1:7" ht="72.75" customHeight="1" x14ac:dyDescent="0.25">
      <c r="A2" s="22" t="s">
        <v>20</v>
      </c>
      <c r="B2" s="23"/>
      <c r="C2" s="23"/>
      <c r="D2" s="23"/>
      <c r="E2" s="23"/>
      <c r="F2" s="23"/>
      <c r="G2" s="23"/>
    </row>
    <row r="3" spans="1:7" s="1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s="1" customFormat="1" ht="120.75" customHeight="1" x14ac:dyDescent="0.25">
      <c r="A4" s="4" t="s">
        <v>6</v>
      </c>
      <c r="B4" s="4" t="s">
        <v>7</v>
      </c>
      <c r="C4" s="27"/>
      <c r="D4" s="28"/>
      <c r="E4" s="30"/>
      <c r="F4" s="27"/>
      <c r="G4" s="27"/>
    </row>
    <row r="5" spans="1:7" s="1" customFormat="1" ht="22.5" customHeight="1" x14ac:dyDescent="0.25">
      <c r="A5" s="4">
        <v>1</v>
      </c>
      <c r="B5" s="4">
        <v>2</v>
      </c>
      <c r="C5" s="4">
        <v>3</v>
      </c>
      <c r="D5" s="5">
        <v>4</v>
      </c>
      <c r="E5" s="4" t="s">
        <v>8</v>
      </c>
      <c r="F5" s="4">
        <v>6</v>
      </c>
      <c r="G5" s="4" t="s">
        <v>9</v>
      </c>
    </row>
    <row r="6" spans="1:7" s="1" customFormat="1" ht="87.75" customHeight="1" x14ac:dyDescent="0.25">
      <c r="A6" s="4" t="s">
        <v>10</v>
      </c>
      <c r="B6" s="6" t="s">
        <v>11</v>
      </c>
      <c r="C6" s="13">
        <v>168907.35459999999</v>
      </c>
      <c r="D6" s="10">
        <f>74+36+1+7</f>
        <v>118</v>
      </c>
      <c r="E6" s="11">
        <f>C6*D6</f>
        <v>19931067.842799999</v>
      </c>
      <c r="F6" s="15">
        <v>0</v>
      </c>
      <c r="G6" s="11">
        <f>E6</f>
        <v>19931067.842799999</v>
      </c>
    </row>
    <row r="7" spans="1:7" s="1" customFormat="1" ht="79.5" customHeight="1" x14ac:dyDescent="0.25">
      <c r="A7" s="4" t="s">
        <v>10</v>
      </c>
      <c r="B7" s="7" t="s">
        <v>12</v>
      </c>
      <c r="C7" s="13">
        <v>169168.0141</v>
      </c>
      <c r="D7" s="14">
        <f>101+43+18</f>
        <v>162</v>
      </c>
      <c r="E7" s="11">
        <f t="shared" ref="E7:E11" si="0">C7*D7</f>
        <v>27405218.284200002</v>
      </c>
      <c r="F7" s="10">
        <v>0</v>
      </c>
      <c r="G7" s="11">
        <f t="shared" ref="G7:G12" si="1">E7</f>
        <v>27405218.284200002</v>
      </c>
    </row>
    <row r="8" spans="1:7" s="1" customFormat="1" ht="79.5" customHeight="1" x14ac:dyDescent="0.25">
      <c r="A8" s="4" t="s">
        <v>10</v>
      </c>
      <c r="B8" s="7" t="s">
        <v>13</v>
      </c>
      <c r="C8" s="13">
        <v>177955.96290000001</v>
      </c>
      <c r="D8" s="12" t="s">
        <v>19</v>
      </c>
      <c r="E8" s="11">
        <f t="shared" si="0"/>
        <v>2491383.4806000004</v>
      </c>
      <c r="F8" s="10">
        <v>0</v>
      </c>
      <c r="G8" s="11">
        <f t="shared" si="1"/>
        <v>2491383.4806000004</v>
      </c>
    </row>
    <row r="9" spans="1:7" s="1" customFormat="1" ht="71.25" customHeight="1" x14ac:dyDescent="0.25">
      <c r="A9" s="4" t="s">
        <v>10</v>
      </c>
      <c r="B9" s="7" t="s">
        <v>17</v>
      </c>
      <c r="C9" s="13">
        <v>14126.39405204461</v>
      </c>
      <c r="D9" s="14">
        <f>126+130+13</f>
        <v>269</v>
      </c>
      <c r="E9" s="11">
        <f t="shared" si="0"/>
        <v>3800000</v>
      </c>
      <c r="F9" s="10">
        <v>0</v>
      </c>
      <c r="G9" s="11">
        <f t="shared" si="1"/>
        <v>3800000</v>
      </c>
    </row>
    <row r="10" spans="1:7" s="1" customFormat="1" ht="48" customHeight="1" x14ac:dyDescent="0.25">
      <c r="A10" s="4" t="s">
        <v>10</v>
      </c>
      <c r="B10" s="7" t="s">
        <v>18</v>
      </c>
      <c r="C10" s="13">
        <v>163898.38709677418</v>
      </c>
      <c r="D10" s="12">
        <v>31</v>
      </c>
      <c r="E10" s="11">
        <f t="shared" si="0"/>
        <v>5080850</v>
      </c>
      <c r="F10" s="10">
        <v>0</v>
      </c>
      <c r="G10" s="11">
        <f t="shared" si="1"/>
        <v>5080850</v>
      </c>
    </row>
    <row r="11" spans="1:7" s="1" customFormat="1" ht="48" customHeight="1" x14ac:dyDescent="0.25">
      <c r="A11" s="4" t="s">
        <v>10</v>
      </c>
      <c r="B11" s="7" t="s">
        <v>14</v>
      </c>
      <c r="C11" s="13">
        <v>9840.1459799999993</v>
      </c>
      <c r="D11" s="12">
        <v>137</v>
      </c>
      <c r="E11" s="11">
        <f t="shared" si="0"/>
        <v>1348099.99926</v>
      </c>
      <c r="F11" s="10">
        <v>0</v>
      </c>
      <c r="G11" s="11">
        <f t="shared" si="1"/>
        <v>1348099.99926</v>
      </c>
    </row>
    <row r="12" spans="1:7" s="1" customFormat="1" ht="69" customHeight="1" x14ac:dyDescent="0.25">
      <c r="A12" s="4" t="s">
        <v>10</v>
      </c>
      <c r="B12" s="7" t="s">
        <v>15</v>
      </c>
      <c r="C12" s="13">
        <v>9527.9184000000005</v>
      </c>
      <c r="D12" s="12">
        <v>50</v>
      </c>
      <c r="E12" s="11">
        <f>C12*D12</f>
        <v>476395.92000000004</v>
      </c>
      <c r="F12" s="10">
        <v>0</v>
      </c>
      <c r="G12" s="11">
        <f t="shared" si="1"/>
        <v>476395.92000000004</v>
      </c>
    </row>
    <row r="13" spans="1:7" s="1" customFormat="1" ht="18.75" customHeight="1" x14ac:dyDescent="0.25">
      <c r="A13" s="18" t="s">
        <v>16</v>
      </c>
      <c r="B13" s="19"/>
      <c r="C13" s="20"/>
      <c r="D13" s="20"/>
      <c r="E13" s="20"/>
      <c r="F13" s="21"/>
      <c r="G13" s="9">
        <f>SUM(G6:G12)</f>
        <v>60533015.526860006</v>
      </c>
    </row>
    <row r="14" spans="1:7" x14ac:dyDescent="0.25">
      <c r="G14" s="16"/>
    </row>
  </sheetData>
  <mergeCells count="9">
    <mergeCell ref="F1:G1"/>
    <mergeCell ref="A13:F13"/>
    <mergeCell ref="A2:G2"/>
    <mergeCell ref="A3:B3"/>
    <mergeCell ref="C3:C4"/>
    <mergeCell ref="D3:D4"/>
    <mergeCell ref="E3:E4"/>
    <mergeCell ref="F3:F4"/>
    <mergeCell ref="G3:G4"/>
  </mergeCells>
  <pageMargins left="0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Краснополянская СШ</vt:lpstr>
      <vt:lpstr>'Краснополянская СШ'!Область_печати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2019-01-31T09:35:58Z</cp:lastPrinted>
  <dcterms:created xsi:type="dcterms:W3CDTF">2019-01-31T09:35:46Z</dcterms:created>
  <dcterms:modified xsi:type="dcterms:W3CDTF">2024-02-26T14:38:40Z</dcterms:modified>
</cp:coreProperties>
</file>